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stateofalaska-my.sharepoint.com/personal/brendan_smyth_alaska_gov/Documents/Desktop/"/>
    </mc:Choice>
  </mc:AlternateContent>
  <xr:revisionPtr revIDLastSave="65" documentId="13_ncr:1_{F5E6C715-F48F-47D0-A8B2-9897E55D6899}" xr6:coauthVersionLast="47" xr6:coauthVersionMax="47" xr10:uidLastSave="{82C1202B-B532-41D9-BEBC-D187C89B7A23}"/>
  <bookViews>
    <workbookView xWindow="-120" yWindow="-120" windowWidth="29040" windowHeight="15840" firstSheet="14" activeTab="20" xr2:uid="{00000000-000D-0000-FFFF-FFFF00000000}"/>
  </bookViews>
  <sheets>
    <sheet name="General Fund" sheetId="37" r:id="rId1"/>
    <sheet name="WaterSewer" sheetId="24" r:id="rId2"/>
    <sheet name="Family Violences Spp" sheetId="2" r:id="rId3"/>
    <sheet name="NALEMP" sheetId="3" r:id="rId4"/>
    <sheet name="IGAP" sheetId="4" r:id="rId5"/>
    <sheet name="IGAP 21" sheetId="16" r:id="rId6"/>
    <sheet name="Family Violence Prevention" sheetId="6" r:id="rId7"/>
    <sheet name="ANA Language Grant" sheetId="8" r:id="rId8"/>
    <sheet name="ICWA 22" sheetId="15" r:id="rId9"/>
    <sheet name="ICWA 21" sheetId="5" r:id="rId10"/>
    <sheet name="ICWA FY19" sheetId="28" r:id="rId11"/>
    <sheet name="ARP" sheetId="9" r:id="rId12"/>
    <sheet name="21 BIA" sheetId="12" r:id="rId13"/>
    <sheet name="20 BIA" sheetId="17" r:id="rId14"/>
    <sheet name="18 BIA" sheetId="18" r:id="rId15"/>
    <sheet name="TCC Sanitation Grant" sheetId="13" r:id="rId16"/>
    <sheet name="CDC Grant" sheetId="14" r:id="rId17"/>
    <sheet name="Tribal Court special" sheetId="19" r:id="rId18"/>
    <sheet name="NVC Council Funds" sheetId="20" r:id="rId19"/>
    <sheet name="STATE FIRE GRANT" sheetId="21" r:id="rId20"/>
    <sheet name="MEAP- Municipal Energy Asst" sheetId="22" r:id="rId21"/>
    <sheet name="Tribal Workforce Development" sheetId="23" r:id="rId22"/>
    <sheet name="QVC" sheetId="25" r:id="rId23"/>
    <sheet name="COVID-19" sheetId="27" r:id="rId24"/>
    <sheet name="NVC Repalace and Repair" sheetId="29" r:id="rId25"/>
    <sheet name="CARES TREASURY" sheetId="26" r:id="rId26"/>
    <sheet name="Council Operations" sheetId="30" r:id="rId27"/>
    <sheet name="(BLANK)" sheetId="35" r:id="rId28"/>
    <sheet name="(BLANK 2)" sheetId="34" r:id="rId29"/>
    <sheet name="Budget Totals" sheetId="36" r:id="rId30"/>
  </sheets>
  <definedNames>
    <definedName name="_xlnm.Print_Area" localSheetId="0">'General Fund'!$A$12:$Q$42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22" l="1"/>
  <c r="B63" i="36" l="1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64" i="36" s="1"/>
  <c r="B65" i="36" s="1"/>
  <c r="B39" i="36"/>
  <c r="B38" i="36"/>
  <c r="B37" i="36"/>
  <c r="B35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33" i="36" s="1"/>
  <c r="B7" i="36"/>
  <c r="B6" i="36"/>
  <c r="B5" i="36"/>
  <c r="B4" i="36"/>
  <c r="C7" i="3"/>
  <c r="C6" i="3"/>
  <c r="C4" i="3"/>
  <c r="C7" i="4"/>
  <c r="C6" i="4"/>
  <c r="C4" i="4"/>
  <c r="C6" i="16"/>
  <c r="C4" i="16"/>
  <c r="C7" i="16" s="1"/>
  <c r="C6" i="6"/>
  <c r="C7" i="6" s="1"/>
  <c r="C4" i="6"/>
  <c r="C6" i="8"/>
  <c r="C4" i="8"/>
  <c r="C7" i="8" s="1"/>
  <c r="C6" i="15"/>
  <c r="C4" i="15"/>
  <c r="C7" i="15" s="1"/>
  <c r="C6" i="5"/>
  <c r="C4" i="5"/>
  <c r="C7" i="5" s="1"/>
  <c r="C6" i="28"/>
  <c r="C4" i="28"/>
  <c r="C7" i="28" s="1"/>
  <c r="C6" i="9"/>
  <c r="C7" i="9" s="1"/>
  <c r="C4" i="9"/>
  <c r="C6" i="12"/>
  <c r="C7" i="12" s="1"/>
  <c r="C4" i="12"/>
  <c r="C6" i="17"/>
  <c r="C4" i="17"/>
  <c r="C7" i="17" s="1"/>
  <c r="C6" i="18"/>
  <c r="C4" i="18"/>
  <c r="C7" i="18" s="1"/>
  <c r="C7" i="13"/>
  <c r="C6" i="13"/>
  <c r="C4" i="13"/>
  <c r="C6" i="14"/>
  <c r="C4" i="14"/>
  <c r="C7" i="14" s="1"/>
  <c r="C6" i="19"/>
  <c r="C4" i="19"/>
  <c r="C7" i="19" s="1"/>
  <c r="C6" i="20"/>
  <c r="C4" i="20"/>
  <c r="C7" i="20" s="1"/>
  <c r="C7" i="21"/>
  <c r="C6" i="21"/>
  <c r="C4" i="21"/>
  <c r="C6" i="22"/>
  <c r="C7" i="22" s="1"/>
  <c r="C4" i="22"/>
  <c r="C6" i="23"/>
  <c r="C4" i="23"/>
  <c r="C7" i="23" s="1"/>
  <c r="C6" i="25"/>
  <c r="C4" i="25"/>
  <c r="C7" i="25" s="1"/>
  <c r="C6" i="27"/>
  <c r="C4" i="27"/>
  <c r="C7" i="27" s="1"/>
  <c r="C6" i="29"/>
  <c r="C4" i="29"/>
  <c r="C7" i="29" s="1"/>
  <c r="C6" i="26"/>
  <c r="C4" i="26"/>
  <c r="C7" i="26" s="1"/>
  <c r="C6" i="30"/>
  <c r="C4" i="30"/>
  <c r="C7" i="30" s="1"/>
  <c r="C6" i="35"/>
  <c r="C7" i="35" s="1"/>
  <c r="C4" i="35"/>
  <c r="C6" i="34"/>
  <c r="C4" i="34"/>
  <c r="C7" i="34" s="1"/>
  <c r="B6" i="34"/>
  <c r="B4" i="34"/>
  <c r="B7" i="34" s="1"/>
  <c r="B6" i="35"/>
  <c r="B4" i="35"/>
  <c r="B7" i="35" s="1"/>
  <c r="B6" i="30"/>
  <c r="B4" i="30"/>
  <c r="B7" i="30" s="1"/>
  <c r="B6" i="26"/>
  <c r="B4" i="26"/>
  <c r="B7" i="26" s="1"/>
  <c r="B6" i="29"/>
  <c r="B4" i="29"/>
  <c r="B7" i="29" s="1"/>
  <c r="B6" i="27"/>
  <c r="B4" i="27"/>
  <c r="B7" i="27" s="1"/>
  <c r="B6" i="25"/>
  <c r="B4" i="25"/>
  <c r="B7" i="25" s="1"/>
  <c r="B6" i="23"/>
  <c r="B4" i="23"/>
  <c r="B7" i="23" s="1"/>
  <c r="B6" i="22"/>
  <c r="B4" i="22"/>
  <c r="B7" i="22" s="1"/>
  <c r="B6" i="21"/>
  <c r="B4" i="21"/>
  <c r="B7" i="21" s="1"/>
  <c r="B6" i="20"/>
  <c r="B4" i="20"/>
  <c r="B7" i="20" s="1"/>
  <c r="B6" i="19"/>
  <c r="B4" i="19"/>
  <c r="B7" i="19" s="1"/>
  <c r="B6" i="14"/>
  <c r="B4" i="14"/>
  <c r="B7" i="14" s="1"/>
  <c r="B6" i="13"/>
  <c r="B4" i="13"/>
  <c r="B7" i="13" s="1"/>
  <c r="B6" i="18"/>
  <c r="B4" i="18"/>
  <c r="B7" i="18" s="1"/>
  <c r="B7" i="17"/>
  <c r="B6" i="17"/>
  <c r="B4" i="17"/>
  <c r="B6" i="12"/>
  <c r="B4" i="12"/>
  <c r="B7" i="12" s="1"/>
  <c r="B7" i="9"/>
  <c r="B6" i="9"/>
  <c r="B4" i="9"/>
  <c r="B6" i="28"/>
  <c r="B4" i="28"/>
  <c r="B7" i="28" s="1"/>
  <c r="B6" i="5"/>
  <c r="B4" i="5"/>
  <c r="B7" i="5" s="1"/>
  <c r="B6" i="15"/>
  <c r="B4" i="15"/>
  <c r="B7" i="15" s="1"/>
  <c r="B6" i="8"/>
  <c r="B4" i="8"/>
  <c r="B7" i="8" s="1"/>
  <c r="B6" i="6"/>
  <c r="B4" i="6"/>
  <c r="B7" i="6" s="1"/>
  <c r="B6" i="16"/>
  <c r="B4" i="16"/>
  <c r="B7" i="16" s="1"/>
  <c r="B7" i="4"/>
  <c r="B6" i="4"/>
  <c r="B4" i="4"/>
  <c r="B6" i="3"/>
  <c r="B4" i="3"/>
  <c r="B7" i="3" s="1"/>
  <c r="C7" i="2"/>
  <c r="D7" i="2"/>
  <c r="B6" i="2"/>
  <c r="C6" i="2"/>
  <c r="B4" i="2"/>
  <c r="C4" i="2"/>
  <c r="B6" i="24"/>
  <c r="B25" i="24"/>
  <c r="B24" i="24"/>
  <c r="B36" i="36" s="1"/>
  <c r="B14" i="37"/>
  <c r="B42" i="37" s="1"/>
  <c r="C14" i="37"/>
  <c r="B41" i="37"/>
  <c r="B7" i="2" l="1"/>
  <c r="B41" i="24"/>
  <c r="B42" i="24" s="1"/>
  <c r="Q37" i="37"/>
  <c r="P37" i="37"/>
  <c r="P36" i="37"/>
  <c r="Q36" i="37" s="1"/>
  <c r="P35" i="37"/>
  <c r="Q35" i="37" s="1"/>
  <c r="Q34" i="37"/>
  <c r="P34" i="37"/>
  <c r="P33" i="37"/>
  <c r="Q33" i="37" s="1"/>
  <c r="P31" i="37"/>
  <c r="Q31" i="37" s="1"/>
  <c r="P30" i="37"/>
  <c r="Q30" i="37" s="1"/>
  <c r="P29" i="37"/>
  <c r="Q29" i="37" s="1"/>
  <c r="P11" i="37"/>
  <c r="Q11" i="37" s="1"/>
  <c r="P10" i="37"/>
  <c r="Q10" i="37" s="1"/>
  <c r="P9" i="37"/>
  <c r="Q9" i="37" s="1"/>
  <c r="P8" i="37"/>
  <c r="Q8" i="37" s="1"/>
  <c r="P7" i="37"/>
  <c r="Q7" i="37" s="1"/>
  <c r="P6" i="37"/>
  <c r="Q6" i="37" s="1"/>
  <c r="P5" i="37"/>
  <c r="Q5" i="37" s="1"/>
  <c r="P4" i="37"/>
  <c r="Q4" i="37" s="1"/>
  <c r="C6" i="24" l="1"/>
  <c r="C5" i="36" s="1"/>
  <c r="O41" i="37"/>
  <c r="N41" i="37"/>
  <c r="M41" i="37"/>
  <c r="L41" i="37"/>
  <c r="K41" i="37"/>
  <c r="J41" i="37"/>
  <c r="I41" i="37"/>
  <c r="H41" i="37"/>
  <c r="G41" i="37"/>
  <c r="E41" i="37"/>
  <c r="D41" i="37"/>
  <c r="C41" i="37"/>
  <c r="P40" i="37"/>
  <c r="Q40" i="37" s="1"/>
  <c r="P39" i="37"/>
  <c r="Q39" i="37" s="1"/>
  <c r="P38" i="37"/>
  <c r="Q38" i="37" s="1"/>
  <c r="P32" i="37"/>
  <c r="Q32" i="37" s="1"/>
  <c r="P27" i="37"/>
  <c r="Q27" i="37" s="1"/>
  <c r="P26" i="37"/>
  <c r="Q26" i="37" s="1"/>
  <c r="P25" i="37"/>
  <c r="Q25" i="37" s="1"/>
  <c r="P24" i="37"/>
  <c r="Q24" i="37" s="1"/>
  <c r="P23" i="37"/>
  <c r="Q23" i="37" s="1"/>
  <c r="P22" i="37"/>
  <c r="Q22" i="37" s="1"/>
  <c r="P21" i="37"/>
  <c r="Q21" i="37" s="1"/>
  <c r="P20" i="37"/>
  <c r="Q20" i="37" s="1"/>
  <c r="P19" i="37"/>
  <c r="Q19" i="37" s="1"/>
  <c r="P18" i="37"/>
  <c r="Q18" i="37" s="1"/>
  <c r="P17" i="37"/>
  <c r="Q17" i="37" s="1"/>
  <c r="P16" i="37"/>
  <c r="Q16" i="37" s="1"/>
  <c r="P15" i="37"/>
  <c r="Q15" i="37" s="1"/>
  <c r="O14" i="37"/>
  <c r="N14" i="37"/>
  <c r="N42" i="37" s="1"/>
  <c r="M14" i="37"/>
  <c r="L14" i="37"/>
  <c r="K14" i="37"/>
  <c r="J14" i="37"/>
  <c r="I14" i="37"/>
  <c r="H14" i="37"/>
  <c r="G14" i="37"/>
  <c r="F14" i="37"/>
  <c r="E14" i="37"/>
  <c r="D14" i="37"/>
  <c r="P13" i="37"/>
  <c r="Q13" i="37" s="1"/>
  <c r="P12" i="37"/>
  <c r="Q12" i="37" s="1"/>
  <c r="P3" i="37"/>
  <c r="Q3" i="37" s="1"/>
  <c r="J42" i="37" l="1"/>
  <c r="P14" i="37"/>
  <c r="Q14" i="37" s="1"/>
  <c r="E4" i="36" s="1"/>
  <c r="L42" i="37"/>
  <c r="E42" i="37"/>
  <c r="M42" i="37"/>
  <c r="O42" i="37"/>
  <c r="I42" i="37"/>
  <c r="H42" i="37"/>
  <c r="C42" i="37"/>
  <c r="C35" i="36"/>
  <c r="D42" i="37"/>
  <c r="G42" i="37"/>
  <c r="K42" i="37"/>
  <c r="F42" i="37"/>
  <c r="P41" i="37"/>
  <c r="D4" i="36" l="1"/>
  <c r="Q41" i="37"/>
  <c r="E35" i="36" s="1"/>
  <c r="D35" i="36"/>
  <c r="P42" i="37"/>
  <c r="Q42" i="37" s="1"/>
  <c r="P3" i="21"/>
  <c r="C24" i="24" l="1"/>
  <c r="C36" i="36" s="1"/>
  <c r="O24" i="24"/>
  <c r="N24" i="24"/>
  <c r="M24" i="24"/>
  <c r="L24" i="24"/>
  <c r="K24" i="24"/>
  <c r="J24" i="24"/>
  <c r="I24" i="24"/>
  <c r="H24" i="24"/>
  <c r="G24" i="24"/>
  <c r="E24" i="24"/>
  <c r="D24" i="24"/>
  <c r="O6" i="24"/>
  <c r="N6" i="24"/>
  <c r="M6" i="24"/>
  <c r="L6" i="24"/>
  <c r="K6" i="24"/>
  <c r="J6" i="24"/>
  <c r="I6" i="24"/>
  <c r="H6" i="24"/>
  <c r="G6" i="24"/>
  <c r="F6" i="24"/>
  <c r="E6" i="24"/>
  <c r="D6" i="24"/>
  <c r="C25" i="24" l="1"/>
  <c r="C63" i="36"/>
  <c r="C62" i="36"/>
  <c r="C32" i="36"/>
  <c r="C31" i="36"/>
  <c r="C61" i="36" l="1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D37" i="36"/>
  <c r="C37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64" i="36" l="1"/>
  <c r="C13" i="36"/>
  <c r="C12" i="36"/>
  <c r="C11" i="36"/>
  <c r="C10" i="36"/>
  <c r="C9" i="36"/>
  <c r="C8" i="36"/>
  <c r="C7" i="36"/>
  <c r="D6" i="36"/>
  <c r="C6" i="36"/>
  <c r="C4" i="36" s="1"/>
  <c r="D7" i="35"/>
  <c r="O6" i="35"/>
  <c r="N6" i="35"/>
  <c r="M6" i="35"/>
  <c r="L6" i="35"/>
  <c r="K6" i="35"/>
  <c r="J6" i="35"/>
  <c r="J7" i="35" s="1"/>
  <c r="I6" i="35"/>
  <c r="H6" i="35"/>
  <c r="P6" i="35" s="1"/>
  <c r="G6" i="35"/>
  <c r="F6" i="35"/>
  <c r="E6" i="35"/>
  <c r="D6" i="35"/>
  <c r="P5" i="35"/>
  <c r="O4" i="35"/>
  <c r="O7" i="35" s="1"/>
  <c r="N4" i="35"/>
  <c r="N7" i="35" s="1"/>
  <c r="M4" i="35"/>
  <c r="M7" i="35" s="1"/>
  <c r="L4" i="35"/>
  <c r="L7" i="35" s="1"/>
  <c r="K4" i="35"/>
  <c r="K7" i="35" s="1"/>
  <c r="J4" i="35"/>
  <c r="I4" i="35"/>
  <c r="H4" i="35"/>
  <c r="G4" i="35"/>
  <c r="G7" i="35" s="1"/>
  <c r="F4" i="35"/>
  <c r="F7" i="35" s="1"/>
  <c r="E4" i="35"/>
  <c r="E7" i="35" s="1"/>
  <c r="D4" i="35"/>
  <c r="P3" i="35"/>
  <c r="L7" i="34"/>
  <c r="O6" i="34"/>
  <c r="N6" i="34"/>
  <c r="M6" i="34"/>
  <c r="L6" i="34"/>
  <c r="K6" i="34"/>
  <c r="J6" i="34"/>
  <c r="I6" i="34"/>
  <c r="H6" i="34"/>
  <c r="G6" i="34"/>
  <c r="F6" i="34"/>
  <c r="E6" i="34"/>
  <c r="E7" i="34" s="1"/>
  <c r="D6" i="34"/>
  <c r="P5" i="34"/>
  <c r="O4" i="34"/>
  <c r="O7" i="34" s="1"/>
  <c r="N4" i="34"/>
  <c r="N7" i="34" s="1"/>
  <c r="M4" i="34"/>
  <c r="M7" i="34" s="1"/>
  <c r="L4" i="34"/>
  <c r="K4" i="34"/>
  <c r="K7" i="34" s="1"/>
  <c r="J4" i="34"/>
  <c r="J7" i="34" s="1"/>
  <c r="I4" i="34"/>
  <c r="I7" i="34" s="1"/>
  <c r="H4" i="34"/>
  <c r="H7" i="34" s="1"/>
  <c r="G4" i="34"/>
  <c r="G7" i="34" s="1"/>
  <c r="F4" i="34"/>
  <c r="P4" i="34" s="1"/>
  <c r="E4" i="34"/>
  <c r="D4" i="34"/>
  <c r="D7" i="34" s="1"/>
  <c r="P3" i="34"/>
  <c r="Q3" i="34" l="1"/>
  <c r="E32" i="36" s="1"/>
  <c r="D32" i="36"/>
  <c r="P6" i="34"/>
  <c r="Q5" i="34"/>
  <c r="E63" i="36" s="1"/>
  <c r="D63" i="36"/>
  <c r="Q5" i="35"/>
  <c r="E62" i="36" s="1"/>
  <c r="D62" i="36"/>
  <c r="I7" i="35"/>
  <c r="Q3" i="35"/>
  <c r="E31" i="36" s="1"/>
  <c r="D31" i="36"/>
  <c r="H7" i="35"/>
  <c r="C33" i="36"/>
  <c r="C65" i="36" s="1"/>
  <c r="Q6" i="35"/>
  <c r="P4" i="35"/>
  <c r="P7" i="34"/>
  <c r="Q6" i="34"/>
  <c r="F7" i="34"/>
  <c r="Q6" i="2"/>
  <c r="P7" i="35" l="1"/>
  <c r="Q7" i="35" s="1"/>
  <c r="Q7" i="34"/>
  <c r="P3" i="2"/>
  <c r="Q3" i="2" s="1"/>
  <c r="E6" i="36" s="1"/>
  <c r="P5" i="2"/>
  <c r="Q5" i="2" s="1"/>
  <c r="E37" i="36" s="1"/>
  <c r="P3" i="24" l="1"/>
  <c r="P4" i="24"/>
  <c r="P5" i="24"/>
  <c r="Q3" i="24" l="1"/>
  <c r="Q4" i="24"/>
  <c r="Q5" i="24"/>
  <c r="P19" i="24"/>
  <c r="Q19" i="24" s="1"/>
  <c r="P18" i="24"/>
  <c r="Q18" i="24" s="1"/>
  <c r="P17" i="24"/>
  <c r="Q17" i="24" s="1"/>
  <c r="P16" i="24"/>
  <c r="Q16" i="24" s="1"/>
  <c r="P15" i="24"/>
  <c r="Q15" i="24" s="1"/>
  <c r="P14" i="24"/>
  <c r="Q14" i="24" s="1"/>
  <c r="P13" i="24"/>
  <c r="Q13" i="24" s="1"/>
  <c r="P12" i="24"/>
  <c r="Q12" i="24" s="1"/>
  <c r="P11" i="24"/>
  <c r="Q11" i="24" s="1"/>
  <c r="P10" i="24"/>
  <c r="Q10" i="24" s="1"/>
  <c r="P9" i="24"/>
  <c r="Q9" i="24" s="1"/>
  <c r="P8" i="24"/>
  <c r="Q8" i="24" s="1"/>
  <c r="P7" i="24"/>
  <c r="Q7" i="24" s="1"/>
  <c r="P20" i="24"/>
  <c r="Q20" i="24" s="1"/>
  <c r="P21" i="24"/>
  <c r="Q21" i="24" s="1"/>
  <c r="P22" i="24"/>
  <c r="Q22" i="24" s="1"/>
  <c r="P23" i="24"/>
  <c r="Q23" i="24" s="1"/>
  <c r="O6" i="30" l="1"/>
  <c r="N6" i="30"/>
  <c r="M6" i="30"/>
  <c r="L6" i="30"/>
  <c r="K6" i="30"/>
  <c r="J6" i="30"/>
  <c r="I6" i="30"/>
  <c r="H6" i="30"/>
  <c r="G6" i="30"/>
  <c r="F6" i="30"/>
  <c r="E6" i="30"/>
  <c r="D6" i="30"/>
  <c r="P5" i="30"/>
  <c r="O4" i="30"/>
  <c r="O7" i="30" s="1"/>
  <c r="N4" i="30"/>
  <c r="M4" i="30"/>
  <c r="L4" i="30"/>
  <c r="K4" i="30"/>
  <c r="J4" i="30"/>
  <c r="I4" i="30"/>
  <c r="H4" i="30"/>
  <c r="G4" i="30"/>
  <c r="G7" i="30" s="1"/>
  <c r="F4" i="30"/>
  <c r="E4" i="30"/>
  <c r="D4" i="30"/>
  <c r="P3" i="30"/>
  <c r="O6" i="26"/>
  <c r="N6" i="26"/>
  <c r="M6" i="26"/>
  <c r="L6" i="26"/>
  <c r="K6" i="26"/>
  <c r="J6" i="26"/>
  <c r="I6" i="26"/>
  <c r="H6" i="26"/>
  <c r="G6" i="26"/>
  <c r="F6" i="26"/>
  <c r="E6" i="26"/>
  <c r="D6" i="26"/>
  <c r="P5" i="26"/>
  <c r="O4" i="26"/>
  <c r="O7" i="26" s="1"/>
  <c r="N4" i="26"/>
  <c r="M4" i="26"/>
  <c r="L4" i="26"/>
  <c r="K4" i="26"/>
  <c r="J4" i="26"/>
  <c r="I4" i="26"/>
  <c r="I7" i="26" s="1"/>
  <c r="H4" i="26"/>
  <c r="H7" i="26" s="1"/>
  <c r="G4" i="26"/>
  <c r="G7" i="26" s="1"/>
  <c r="F4" i="26"/>
  <c r="E4" i="26"/>
  <c r="D4" i="26"/>
  <c r="P3" i="26"/>
  <c r="O6" i="29"/>
  <c r="N6" i="29"/>
  <c r="M6" i="29"/>
  <c r="L6" i="29"/>
  <c r="K6" i="29"/>
  <c r="J6" i="29"/>
  <c r="I6" i="29"/>
  <c r="H6" i="29"/>
  <c r="G6" i="29"/>
  <c r="F6" i="29"/>
  <c r="E6" i="29"/>
  <c r="D6" i="29"/>
  <c r="P5" i="29"/>
  <c r="O4" i="29"/>
  <c r="N4" i="29"/>
  <c r="M4" i="29"/>
  <c r="L4" i="29"/>
  <c r="K4" i="29"/>
  <c r="J4" i="29"/>
  <c r="I4" i="29"/>
  <c r="H4" i="29"/>
  <c r="H7" i="29" s="1"/>
  <c r="G4" i="29"/>
  <c r="F4" i="29"/>
  <c r="E4" i="29"/>
  <c r="D4" i="29"/>
  <c r="P3" i="29"/>
  <c r="O6" i="28"/>
  <c r="N6" i="28"/>
  <c r="M6" i="28"/>
  <c r="L6" i="28"/>
  <c r="K6" i="28"/>
  <c r="J6" i="28"/>
  <c r="I6" i="28"/>
  <c r="H6" i="28"/>
  <c r="G6" i="28"/>
  <c r="F6" i="28"/>
  <c r="E6" i="28"/>
  <c r="D6" i="28"/>
  <c r="P5" i="28"/>
  <c r="O4" i="28"/>
  <c r="N4" i="28"/>
  <c r="M4" i="28"/>
  <c r="L4" i="28"/>
  <c r="K4" i="28"/>
  <c r="K7" i="28" s="1"/>
  <c r="J4" i="28"/>
  <c r="J7" i="28" s="1"/>
  <c r="I4" i="28"/>
  <c r="H4" i="28"/>
  <c r="G4" i="28"/>
  <c r="F4" i="28"/>
  <c r="E4" i="28"/>
  <c r="D4" i="28"/>
  <c r="P3" i="28"/>
  <c r="O6" i="27"/>
  <c r="N6" i="27"/>
  <c r="M6" i="27"/>
  <c r="L6" i="27"/>
  <c r="K6" i="27"/>
  <c r="J6" i="27"/>
  <c r="I6" i="27"/>
  <c r="H6" i="27"/>
  <c r="G6" i="27"/>
  <c r="F6" i="27"/>
  <c r="E6" i="27"/>
  <c r="D6" i="27"/>
  <c r="P5" i="27"/>
  <c r="O4" i="27"/>
  <c r="N4" i="27"/>
  <c r="M4" i="27"/>
  <c r="M7" i="27" s="1"/>
  <c r="L4" i="27"/>
  <c r="K4" i="27"/>
  <c r="J4" i="27"/>
  <c r="I4" i="27"/>
  <c r="H4" i="27"/>
  <c r="G4" i="27"/>
  <c r="F4" i="27"/>
  <c r="E4" i="27"/>
  <c r="E7" i="27" s="1"/>
  <c r="D4" i="27"/>
  <c r="P3" i="27"/>
  <c r="O6" i="25"/>
  <c r="N6" i="25"/>
  <c r="M6" i="25"/>
  <c r="L6" i="25"/>
  <c r="K6" i="25"/>
  <c r="J6" i="25"/>
  <c r="I6" i="25"/>
  <c r="H6" i="25"/>
  <c r="G6" i="25"/>
  <c r="F6" i="25"/>
  <c r="E6" i="25"/>
  <c r="D6" i="25"/>
  <c r="P5" i="25"/>
  <c r="O4" i="25"/>
  <c r="O7" i="25" s="1"/>
  <c r="N4" i="25"/>
  <c r="M4" i="25"/>
  <c r="L4" i="25"/>
  <c r="K4" i="25"/>
  <c r="J4" i="25"/>
  <c r="I4" i="25"/>
  <c r="I7" i="25" s="1"/>
  <c r="H4" i="25"/>
  <c r="H7" i="25" s="1"/>
  <c r="G4" i="25"/>
  <c r="G7" i="25" s="1"/>
  <c r="F4" i="25"/>
  <c r="E4" i="25"/>
  <c r="D4" i="25"/>
  <c r="P3" i="25"/>
  <c r="N25" i="24"/>
  <c r="J25" i="24"/>
  <c r="G25" i="24"/>
  <c r="F25" i="24"/>
  <c r="O6" i="23"/>
  <c r="N6" i="23"/>
  <c r="M6" i="23"/>
  <c r="L6" i="23"/>
  <c r="K6" i="23"/>
  <c r="J6" i="23"/>
  <c r="I6" i="23"/>
  <c r="H6" i="23"/>
  <c r="G6" i="23"/>
  <c r="F6" i="23"/>
  <c r="E6" i="23"/>
  <c r="D6" i="23"/>
  <c r="P5" i="23"/>
  <c r="O4" i="23"/>
  <c r="N4" i="23"/>
  <c r="M4" i="23"/>
  <c r="L4" i="23"/>
  <c r="K4" i="23"/>
  <c r="K7" i="23" s="1"/>
  <c r="J4" i="23"/>
  <c r="I4" i="23"/>
  <c r="H4" i="23"/>
  <c r="G4" i="23"/>
  <c r="F4" i="23"/>
  <c r="E4" i="23"/>
  <c r="D4" i="23"/>
  <c r="P3" i="23"/>
  <c r="O6" i="22"/>
  <c r="N6" i="22"/>
  <c r="M6" i="22"/>
  <c r="L6" i="22"/>
  <c r="K6" i="22"/>
  <c r="J6" i="22"/>
  <c r="I6" i="22"/>
  <c r="H6" i="22"/>
  <c r="G6" i="22"/>
  <c r="F6" i="22"/>
  <c r="E6" i="22"/>
  <c r="D6" i="22"/>
  <c r="P5" i="22"/>
  <c r="O4" i="22"/>
  <c r="N4" i="22"/>
  <c r="M4" i="22"/>
  <c r="M7" i="22" s="1"/>
  <c r="L4" i="22"/>
  <c r="L7" i="22" s="1"/>
  <c r="K4" i="22"/>
  <c r="J4" i="22"/>
  <c r="I4" i="22"/>
  <c r="H4" i="22"/>
  <c r="G4" i="22"/>
  <c r="F4" i="22"/>
  <c r="E4" i="22"/>
  <c r="E7" i="22" s="1"/>
  <c r="D4" i="22"/>
  <c r="P3" i="22"/>
  <c r="O6" i="21"/>
  <c r="N6" i="21"/>
  <c r="M6" i="21"/>
  <c r="L6" i="21"/>
  <c r="K6" i="21"/>
  <c r="J6" i="21"/>
  <c r="I6" i="21"/>
  <c r="H6" i="21"/>
  <c r="G6" i="21"/>
  <c r="F6" i="21"/>
  <c r="E6" i="21"/>
  <c r="D6" i="21"/>
  <c r="P5" i="21"/>
  <c r="O4" i="21"/>
  <c r="N4" i="21"/>
  <c r="M4" i="21"/>
  <c r="L4" i="21"/>
  <c r="K4" i="21"/>
  <c r="J4" i="21"/>
  <c r="I4" i="21"/>
  <c r="I7" i="21" s="1"/>
  <c r="H4" i="21"/>
  <c r="G4" i="21"/>
  <c r="F4" i="21"/>
  <c r="E4" i="21"/>
  <c r="D4" i="21"/>
  <c r="O6" i="20"/>
  <c r="N6" i="20"/>
  <c r="M6" i="20"/>
  <c r="L6" i="20"/>
  <c r="K6" i="20"/>
  <c r="J6" i="20"/>
  <c r="I6" i="20"/>
  <c r="H6" i="20"/>
  <c r="G6" i="20"/>
  <c r="F6" i="20"/>
  <c r="E6" i="20"/>
  <c r="D6" i="20"/>
  <c r="P5" i="20"/>
  <c r="O4" i="20"/>
  <c r="N4" i="20"/>
  <c r="M4" i="20"/>
  <c r="L4" i="20"/>
  <c r="K4" i="20"/>
  <c r="J4" i="20"/>
  <c r="I4" i="20"/>
  <c r="H4" i="20"/>
  <c r="G4" i="20"/>
  <c r="G7" i="20" s="1"/>
  <c r="F4" i="20"/>
  <c r="E4" i="20"/>
  <c r="D4" i="20"/>
  <c r="P3" i="20"/>
  <c r="O6" i="19"/>
  <c r="N6" i="19"/>
  <c r="M6" i="19"/>
  <c r="L6" i="19"/>
  <c r="K6" i="19"/>
  <c r="J6" i="19"/>
  <c r="I6" i="19"/>
  <c r="I7" i="19" s="1"/>
  <c r="H6" i="19"/>
  <c r="G6" i="19"/>
  <c r="F6" i="19"/>
  <c r="E6" i="19"/>
  <c r="D6" i="19"/>
  <c r="P5" i="19"/>
  <c r="O4" i="19"/>
  <c r="N4" i="19"/>
  <c r="N7" i="19" s="1"/>
  <c r="M4" i="19"/>
  <c r="L4" i="19"/>
  <c r="K4" i="19"/>
  <c r="J4" i="19"/>
  <c r="I4" i="19"/>
  <c r="H4" i="19"/>
  <c r="G4" i="19"/>
  <c r="F4" i="19"/>
  <c r="F7" i="19" s="1"/>
  <c r="E4" i="19"/>
  <c r="D4" i="19"/>
  <c r="P3" i="19"/>
  <c r="O6" i="14"/>
  <c r="N6" i="14"/>
  <c r="M6" i="14"/>
  <c r="L6" i="14"/>
  <c r="K6" i="14"/>
  <c r="J6" i="14"/>
  <c r="I6" i="14"/>
  <c r="H6" i="14"/>
  <c r="G6" i="14"/>
  <c r="F6" i="14"/>
  <c r="E6" i="14"/>
  <c r="D6" i="14"/>
  <c r="P5" i="14"/>
  <c r="O4" i="14"/>
  <c r="N4" i="14"/>
  <c r="M4" i="14"/>
  <c r="L4" i="14"/>
  <c r="L7" i="14" s="1"/>
  <c r="K4" i="14"/>
  <c r="J4" i="14"/>
  <c r="J7" i="14" s="1"/>
  <c r="I4" i="14"/>
  <c r="H4" i="14"/>
  <c r="G4" i="14"/>
  <c r="F4" i="14"/>
  <c r="E4" i="14"/>
  <c r="D4" i="14"/>
  <c r="P3" i="14"/>
  <c r="O6" i="13"/>
  <c r="N6" i="13"/>
  <c r="M6" i="13"/>
  <c r="L6" i="13"/>
  <c r="K6" i="13"/>
  <c r="J6" i="13"/>
  <c r="I6" i="13"/>
  <c r="H6" i="13"/>
  <c r="G6" i="13"/>
  <c r="F6" i="13"/>
  <c r="E6" i="13"/>
  <c r="D6" i="13"/>
  <c r="P5" i="13"/>
  <c r="O4" i="13"/>
  <c r="O7" i="13" s="1"/>
  <c r="N4" i="13"/>
  <c r="M4" i="13"/>
  <c r="L4" i="13"/>
  <c r="K4" i="13"/>
  <c r="J4" i="13"/>
  <c r="I4" i="13"/>
  <c r="H4" i="13"/>
  <c r="H7" i="13" s="1"/>
  <c r="G4" i="13"/>
  <c r="G7" i="13" s="1"/>
  <c r="F4" i="13"/>
  <c r="E4" i="13"/>
  <c r="D4" i="13"/>
  <c r="P3" i="13"/>
  <c r="O6" i="18"/>
  <c r="N6" i="18"/>
  <c r="M6" i="18"/>
  <c r="L6" i="18"/>
  <c r="K6" i="18"/>
  <c r="J6" i="18"/>
  <c r="I6" i="18"/>
  <c r="H6" i="18"/>
  <c r="G6" i="18"/>
  <c r="F6" i="18"/>
  <c r="E6" i="18"/>
  <c r="D6" i="18"/>
  <c r="P5" i="18"/>
  <c r="O4" i="18"/>
  <c r="O7" i="18" s="1"/>
  <c r="N4" i="18"/>
  <c r="M4" i="18"/>
  <c r="L4" i="18"/>
  <c r="K4" i="18"/>
  <c r="J4" i="18"/>
  <c r="I4" i="18"/>
  <c r="H4" i="18"/>
  <c r="H7" i="18" s="1"/>
  <c r="G4" i="18"/>
  <c r="G7" i="18" s="1"/>
  <c r="F4" i="18"/>
  <c r="E4" i="18"/>
  <c r="D4" i="18"/>
  <c r="P3" i="18"/>
  <c r="O6" i="17"/>
  <c r="N6" i="17"/>
  <c r="M6" i="17"/>
  <c r="L6" i="17"/>
  <c r="K6" i="17"/>
  <c r="J6" i="17"/>
  <c r="I6" i="17"/>
  <c r="H6" i="17"/>
  <c r="G6" i="17"/>
  <c r="F6" i="17"/>
  <c r="E6" i="17"/>
  <c r="D6" i="17"/>
  <c r="P5" i="17"/>
  <c r="O4" i="17"/>
  <c r="N4" i="17"/>
  <c r="M4" i="17"/>
  <c r="L4" i="17"/>
  <c r="K4" i="17"/>
  <c r="J4" i="17"/>
  <c r="I4" i="17"/>
  <c r="I7" i="17" s="1"/>
  <c r="H4" i="17"/>
  <c r="H7" i="17" s="1"/>
  <c r="G4" i="17"/>
  <c r="F4" i="17"/>
  <c r="E4" i="17"/>
  <c r="D4" i="17"/>
  <c r="P3" i="17"/>
  <c r="O6" i="12"/>
  <c r="N6" i="12"/>
  <c r="M6" i="12"/>
  <c r="L6" i="12"/>
  <c r="K6" i="12"/>
  <c r="J6" i="12"/>
  <c r="I6" i="12"/>
  <c r="H6" i="12"/>
  <c r="G6" i="12"/>
  <c r="F6" i="12"/>
  <c r="E6" i="12"/>
  <c r="D6" i="12"/>
  <c r="P5" i="12"/>
  <c r="O4" i="12"/>
  <c r="O7" i="12" s="1"/>
  <c r="N4" i="12"/>
  <c r="N7" i="12" s="1"/>
  <c r="M4" i="12"/>
  <c r="M7" i="12" s="1"/>
  <c r="L4" i="12"/>
  <c r="L7" i="12" s="1"/>
  <c r="K4" i="12"/>
  <c r="J4" i="12"/>
  <c r="I4" i="12"/>
  <c r="H4" i="12"/>
  <c r="G4" i="12"/>
  <c r="G7" i="12" s="1"/>
  <c r="F4" i="12"/>
  <c r="F7" i="12" s="1"/>
  <c r="E4" i="12"/>
  <c r="E7" i="12" s="1"/>
  <c r="D4" i="12"/>
  <c r="P3" i="12"/>
  <c r="O6" i="9"/>
  <c r="N6" i="9"/>
  <c r="M6" i="9"/>
  <c r="L6" i="9"/>
  <c r="K6" i="9"/>
  <c r="J6" i="9"/>
  <c r="I6" i="9"/>
  <c r="H6" i="9"/>
  <c r="G6" i="9"/>
  <c r="F6" i="9"/>
  <c r="E6" i="9"/>
  <c r="D6" i="9"/>
  <c r="P5" i="9"/>
  <c r="O4" i="9"/>
  <c r="N4" i="9"/>
  <c r="M4" i="9"/>
  <c r="L4" i="9"/>
  <c r="K4" i="9"/>
  <c r="K7" i="9" s="1"/>
  <c r="J4" i="9"/>
  <c r="I4" i="9"/>
  <c r="H4" i="9"/>
  <c r="G4" i="9"/>
  <c r="F4" i="9"/>
  <c r="E4" i="9"/>
  <c r="D4" i="9"/>
  <c r="P3" i="9"/>
  <c r="O6" i="15"/>
  <c r="N6" i="15"/>
  <c r="M6" i="15"/>
  <c r="L6" i="15"/>
  <c r="K6" i="15"/>
  <c r="J6" i="15"/>
  <c r="I6" i="15"/>
  <c r="H6" i="15"/>
  <c r="G6" i="15"/>
  <c r="F6" i="15"/>
  <c r="E6" i="15"/>
  <c r="D6" i="15"/>
  <c r="P5" i="15"/>
  <c r="O4" i="15"/>
  <c r="O7" i="15" s="1"/>
  <c r="N4" i="15"/>
  <c r="M4" i="15"/>
  <c r="L4" i="15"/>
  <c r="L7" i="15" s="1"/>
  <c r="K4" i="15"/>
  <c r="J4" i="15"/>
  <c r="J7" i="15" s="1"/>
  <c r="I4" i="15"/>
  <c r="H4" i="15"/>
  <c r="G4" i="15"/>
  <c r="G7" i="15" s="1"/>
  <c r="F4" i="15"/>
  <c r="E4" i="15"/>
  <c r="D4" i="15"/>
  <c r="P3" i="15"/>
  <c r="O6" i="5"/>
  <c r="N6" i="5"/>
  <c r="M6" i="5"/>
  <c r="L6" i="5"/>
  <c r="K6" i="5"/>
  <c r="J6" i="5"/>
  <c r="I6" i="5"/>
  <c r="H6" i="5"/>
  <c r="G6" i="5"/>
  <c r="F6" i="5"/>
  <c r="E6" i="5"/>
  <c r="D6" i="5"/>
  <c r="P5" i="5"/>
  <c r="O4" i="5"/>
  <c r="O7" i="5" s="1"/>
  <c r="N4" i="5"/>
  <c r="M4" i="5"/>
  <c r="L4" i="5"/>
  <c r="K4" i="5"/>
  <c r="J4" i="5"/>
  <c r="I4" i="5"/>
  <c r="H4" i="5"/>
  <c r="G4" i="5"/>
  <c r="F4" i="5"/>
  <c r="E4" i="5"/>
  <c r="D4" i="5"/>
  <c r="P3" i="5"/>
  <c r="O6" i="8"/>
  <c r="N6" i="8"/>
  <c r="M6" i="8"/>
  <c r="L6" i="8"/>
  <c r="K6" i="8"/>
  <c r="J6" i="8"/>
  <c r="I6" i="8"/>
  <c r="H6" i="8"/>
  <c r="G6" i="8"/>
  <c r="F6" i="8"/>
  <c r="E6" i="8"/>
  <c r="D6" i="8"/>
  <c r="P5" i="8"/>
  <c r="O4" i="8"/>
  <c r="O7" i="8" s="1"/>
  <c r="N4" i="8"/>
  <c r="M4" i="8"/>
  <c r="M7" i="8" s="1"/>
  <c r="L4" i="8"/>
  <c r="L7" i="8" s="1"/>
  <c r="K4" i="8"/>
  <c r="J4" i="8"/>
  <c r="I4" i="8"/>
  <c r="H4" i="8"/>
  <c r="H7" i="8" s="1"/>
  <c r="G4" i="8"/>
  <c r="G7" i="8" s="1"/>
  <c r="F4" i="8"/>
  <c r="E4" i="8"/>
  <c r="E7" i="8" s="1"/>
  <c r="D4" i="8"/>
  <c r="P3" i="8"/>
  <c r="O6" i="6"/>
  <c r="N6" i="6"/>
  <c r="M6" i="6"/>
  <c r="L6" i="6"/>
  <c r="K6" i="6"/>
  <c r="J6" i="6"/>
  <c r="I6" i="6"/>
  <c r="H6" i="6"/>
  <c r="G6" i="6"/>
  <c r="F6" i="6"/>
  <c r="E6" i="6"/>
  <c r="D6" i="6"/>
  <c r="P5" i="6"/>
  <c r="O4" i="6"/>
  <c r="O7" i="6" s="1"/>
  <c r="N4" i="6"/>
  <c r="M4" i="6"/>
  <c r="L4" i="6"/>
  <c r="K4" i="6"/>
  <c r="J4" i="6"/>
  <c r="I4" i="6"/>
  <c r="H4" i="6"/>
  <c r="H7" i="6" s="1"/>
  <c r="G4" i="6"/>
  <c r="G7" i="6" s="1"/>
  <c r="F4" i="6"/>
  <c r="E4" i="6"/>
  <c r="E7" i="6" s="1"/>
  <c r="D4" i="6"/>
  <c r="P3" i="6"/>
  <c r="O6" i="16"/>
  <c r="N6" i="16"/>
  <c r="M6" i="16"/>
  <c r="L6" i="16"/>
  <c r="K6" i="16"/>
  <c r="J6" i="16"/>
  <c r="I6" i="16"/>
  <c r="H6" i="16"/>
  <c r="G6" i="16"/>
  <c r="F6" i="16"/>
  <c r="E6" i="16"/>
  <c r="D6" i="16"/>
  <c r="P5" i="16"/>
  <c r="O4" i="16"/>
  <c r="N4" i="16"/>
  <c r="M4" i="16"/>
  <c r="L4" i="16"/>
  <c r="K4" i="16"/>
  <c r="J4" i="16"/>
  <c r="I4" i="16"/>
  <c r="H4" i="16"/>
  <c r="G4" i="16"/>
  <c r="F4" i="16"/>
  <c r="E4" i="16"/>
  <c r="D4" i="16"/>
  <c r="P3" i="16"/>
  <c r="O6" i="4"/>
  <c r="N6" i="4"/>
  <c r="M6" i="4"/>
  <c r="L6" i="4"/>
  <c r="K6" i="4"/>
  <c r="J6" i="4"/>
  <c r="I6" i="4"/>
  <c r="H6" i="4"/>
  <c r="G6" i="4"/>
  <c r="F6" i="4"/>
  <c r="E6" i="4"/>
  <c r="D6" i="4"/>
  <c r="P5" i="4"/>
  <c r="O4" i="4"/>
  <c r="N4" i="4"/>
  <c r="N7" i="4" s="1"/>
  <c r="M4" i="4"/>
  <c r="L4" i="4"/>
  <c r="L7" i="4" s="1"/>
  <c r="K4" i="4"/>
  <c r="J4" i="4"/>
  <c r="I4" i="4"/>
  <c r="H4" i="4"/>
  <c r="G4" i="4"/>
  <c r="F4" i="4"/>
  <c r="F7" i="4" s="1"/>
  <c r="E4" i="4"/>
  <c r="D4" i="4"/>
  <c r="P3" i="4"/>
  <c r="O6" i="3"/>
  <c r="N6" i="3"/>
  <c r="M6" i="3"/>
  <c r="M7" i="3" s="1"/>
  <c r="L6" i="3"/>
  <c r="K6" i="3"/>
  <c r="J6" i="3"/>
  <c r="I6" i="3"/>
  <c r="H6" i="3"/>
  <c r="G6" i="3"/>
  <c r="F6" i="3"/>
  <c r="E6" i="3"/>
  <c r="D6" i="3"/>
  <c r="P5" i="3"/>
  <c r="O4" i="3"/>
  <c r="N4" i="3"/>
  <c r="M4" i="3"/>
  <c r="L4" i="3"/>
  <c r="K4" i="3"/>
  <c r="K7" i="3" s="1"/>
  <c r="J4" i="3"/>
  <c r="I4" i="3"/>
  <c r="H4" i="3"/>
  <c r="H7" i="3" s="1"/>
  <c r="G4" i="3"/>
  <c r="F4" i="3"/>
  <c r="E4" i="3"/>
  <c r="D4" i="3"/>
  <c r="P3" i="3"/>
  <c r="O6" i="2"/>
  <c r="N6" i="2"/>
  <c r="M6" i="2"/>
  <c r="L6" i="2"/>
  <c r="K6" i="2"/>
  <c r="J6" i="2"/>
  <c r="I6" i="2"/>
  <c r="H6" i="2"/>
  <c r="G6" i="2"/>
  <c r="F6" i="2"/>
  <c r="E6" i="2"/>
  <c r="D6" i="2"/>
  <c r="O4" i="2"/>
  <c r="N4" i="2"/>
  <c r="M4" i="2"/>
  <c r="L4" i="2"/>
  <c r="K4" i="2"/>
  <c r="J4" i="2"/>
  <c r="J7" i="2" s="1"/>
  <c r="I4" i="2"/>
  <c r="H4" i="2"/>
  <c r="G4" i="2"/>
  <c r="G7" i="2" s="1"/>
  <c r="F4" i="2"/>
  <c r="E4" i="2"/>
  <c r="D4" i="2"/>
  <c r="Q5" i="30" l="1"/>
  <c r="E61" i="36" s="1"/>
  <c r="D61" i="36"/>
  <c r="I7" i="30"/>
  <c r="Q3" i="30"/>
  <c r="E30" i="36" s="1"/>
  <c r="D30" i="36"/>
  <c r="Q5" i="26"/>
  <c r="E60" i="36" s="1"/>
  <c r="D60" i="36"/>
  <c r="Q3" i="26"/>
  <c r="E29" i="36" s="1"/>
  <c r="D29" i="36"/>
  <c r="E7" i="26"/>
  <c r="M7" i="26"/>
  <c r="Q3" i="29"/>
  <c r="E28" i="36" s="1"/>
  <c r="D28" i="36"/>
  <c r="Q5" i="29"/>
  <c r="E59" i="36" s="1"/>
  <c r="D59" i="36"/>
  <c r="Q5" i="27"/>
  <c r="E58" i="36" s="1"/>
  <c r="D58" i="36"/>
  <c r="J7" i="27"/>
  <c r="Q3" i="27"/>
  <c r="E27" i="36" s="1"/>
  <c r="D27" i="36"/>
  <c r="Q5" i="25"/>
  <c r="E57" i="36" s="1"/>
  <c r="D57" i="36"/>
  <c r="Q3" i="25"/>
  <c r="E26" i="36" s="1"/>
  <c r="D26" i="36"/>
  <c r="Q5" i="23"/>
  <c r="E56" i="36" s="1"/>
  <c r="D56" i="36"/>
  <c r="Q3" i="23"/>
  <c r="E25" i="36" s="1"/>
  <c r="D25" i="36"/>
  <c r="Q5" i="22"/>
  <c r="E55" i="36" s="1"/>
  <c r="D55" i="36"/>
  <c r="Q3" i="22"/>
  <c r="E24" i="36" s="1"/>
  <c r="D24" i="36"/>
  <c r="L7" i="21"/>
  <c r="Q3" i="20"/>
  <c r="E22" i="36" s="1"/>
  <c r="D22" i="36"/>
  <c r="O7" i="20"/>
  <c r="Q5" i="20"/>
  <c r="E53" i="36" s="1"/>
  <c r="D53" i="36"/>
  <c r="Q5" i="19"/>
  <c r="E52" i="36" s="1"/>
  <c r="D52" i="36"/>
  <c r="Q3" i="19"/>
  <c r="E21" i="36" s="1"/>
  <c r="D21" i="36"/>
  <c r="Q5" i="14"/>
  <c r="E51" i="36" s="1"/>
  <c r="D51" i="36"/>
  <c r="Q3" i="14"/>
  <c r="E20" i="36" s="1"/>
  <c r="D20" i="36"/>
  <c r="Q3" i="13"/>
  <c r="E19" i="36" s="1"/>
  <c r="D19" i="36"/>
  <c r="Q5" i="13"/>
  <c r="E50" i="36" s="1"/>
  <c r="D50" i="36"/>
  <c r="Q3" i="18"/>
  <c r="E18" i="36" s="1"/>
  <c r="D18" i="36"/>
  <c r="F7" i="18"/>
  <c r="Q5" i="18"/>
  <c r="E49" i="36" s="1"/>
  <c r="D49" i="36"/>
  <c r="Q5" i="17"/>
  <c r="E48" i="36" s="1"/>
  <c r="D48" i="36"/>
  <c r="Q3" i="17"/>
  <c r="E17" i="36" s="1"/>
  <c r="D17" i="36"/>
  <c r="Q5" i="12"/>
  <c r="E47" i="36" s="1"/>
  <c r="D47" i="36"/>
  <c r="Q3" i="12"/>
  <c r="E16" i="36" s="1"/>
  <c r="D16" i="36"/>
  <c r="Q5" i="9"/>
  <c r="E46" i="36" s="1"/>
  <c r="D46" i="36"/>
  <c r="I7" i="9"/>
  <c r="Q3" i="9"/>
  <c r="E15" i="36" s="1"/>
  <c r="D15" i="36"/>
  <c r="Q3" i="28"/>
  <c r="E14" i="36" s="1"/>
  <c r="D14" i="36"/>
  <c r="Q5" i="28"/>
  <c r="E45" i="36" s="1"/>
  <c r="D45" i="36"/>
  <c r="Q5" i="5"/>
  <c r="E44" i="36" s="1"/>
  <c r="D44" i="36"/>
  <c r="Q3" i="5"/>
  <c r="E13" i="36" s="1"/>
  <c r="D13" i="36"/>
  <c r="Q3" i="15"/>
  <c r="E12" i="36" s="1"/>
  <c r="D12" i="36"/>
  <c r="Q5" i="15"/>
  <c r="E43" i="36" s="1"/>
  <c r="D43" i="36"/>
  <c r="Q5" i="8"/>
  <c r="E42" i="36" s="1"/>
  <c r="D42" i="36"/>
  <c r="Q3" i="8"/>
  <c r="E11" i="36" s="1"/>
  <c r="D11" i="36"/>
  <c r="Q5" i="6"/>
  <c r="E41" i="36" s="1"/>
  <c r="D41" i="36"/>
  <c r="Q3" i="6"/>
  <c r="E10" i="36" s="1"/>
  <c r="D10" i="36"/>
  <c r="Q6" i="16"/>
  <c r="Q3" i="16"/>
  <c r="E9" i="36" s="1"/>
  <c r="D9" i="36"/>
  <c r="K7" i="16"/>
  <c r="Q5" i="16"/>
  <c r="E40" i="36" s="1"/>
  <c r="D40" i="36"/>
  <c r="Q5" i="4"/>
  <c r="E39" i="36" s="1"/>
  <c r="D39" i="36"/>
  <c r="Q3" i="4"/>
  <c r="E8" i="36" s="1"/>
  <c r="D8" i="36"/>
  <c r="Q5" i="3"/>
  <c r="E38" i="36" s="1"/>
  <c r="D38" i="36"/>
  <c r="E7" i="3"/>
  <c r="Q3" i="3"/>
  <c r="E7" i="36" s="1"/>
  <c r="D7" i="36"/>
  <c r="Q5" i="21"/>
  <c r="E54" i="36" s="1"/>
  <c r="D54" i="36"/>
  <c r="Q3" i="21"/>
  <c r="E23" i="36" s="1"/>
  <c r="D23" i="36"/>
  <c r="F7" i="30"/>
  <c r="N7" i="30"/>
  <c r="F7" i="26"/>
  <c r="N7" i="26"/>
  <c r="I7" i="29"/>
  <c r="J7" i="29"/>
  <c r="K7" i="29"/>
  <c r="F7" i="28"/>
  <c r="N7" i="28"/>
  <c r="E7" i="28"/>
  <c r="M7" i="28"/>
  <c r="G7" i="28"/>
  <c r="O7" i="28"/>
  <c r="I7" i="28"/>
  <c r="K7" i="27"/>
  <c r="G7" i="27"/>
  <c r="O7" i="27"/>
  <c r="I7" i="27"/>
  <c r="P6" i="27"/>
  <c r="Q6" i="27" s="1"/>
  <c r="J7" i="25"/>
  <c r="K7" i="25"/>
  <c r="F7" i="25"/>
  <c r="N7" i="25"/>
  <c r="I7" i="23"/>
  <c r="F7" i="23"/>
  <c r="G7" i="23"/>
  <c r="O7" i="23"/>
  <c r="N7" i="23"/>
  <c r="H7" i="22"/>
  <c r="I7" i="22"/>
  <c r="K7" i="22"/>
  <c r="E7" i="21"/>
  <c r="M7" i="21"/>
  <c r="K7" i="21"/>
  <c r="H7" i="21"/>
  <c r="G7" i="21"/>
  <c r="O7" i="21"/>
  <c r="K7" i="20"/>
  <c r="J7" i="20"/>
  <c r="G7" i="19"/>
  <c r="O7" i="19"/>
  <c r="J7" i="19"/>
  <c r="H7" i="14"/>
  <c r="I7" i="14"/>
  <c r="F7" i="14"/>
  <c r="N7" i="14"/>
  <c r="K7" i="13"/>
  <c r="J7" i="13"/>
  <c r="J7" i="18"/>
  <c r="N7" i="18"/>
  <c r="G7" i="17"/>
  <c r="O7" i="17"/>
  <c r="J7" i="12"/>
  <c r="H7" i="12"/>
  <c r="D7" i="9"/>
  <c r="L7" i="9"/>
  <c r="F7" i="9"/>
  <c r="N7" i="9"/>
  <c r="G7" i="9"/>
  <c r="O7" i="9"/>
  <c r="H7" i="15"/>
  <c r="I7" i="15"/>
  <c r="F7" i="15"/>
  <c r="N7" i="15"/>
  <c r="I7" i="5"/>
  <c r="H7" i="5"/>
  <c r="J7" i="5"/>
  <c r="K7" i="8"/>
  <c r="K7" i="6"/>
  <c r="L7" i="16"/>
  <c r="G7" i="16"/>
  <c r="G7" i="4"/>
  <c r="H7" i="4"/>
  <c r="O7" i="4"/>
  <c r="K7" i="4"/>
  <c r="O7" i="2"/>
  <c r="H7" i="30"/>
  <c r="P4" i="26"/>
  <c r="L7" i="26"/>
  <c r="L7" i="25"/>
  <c r="P6" i="23"/>
  <c r="Q6" i="23" s="1"/>
  <c r="J7" i="23"/>
  <c r="F7" i="22"/>
  <c r="N7" i="22"/>
  <c r="G7" i="22"/>
  <c r="O7" i="22"/>
  <c r="F7" i="21"/>
  <c r="N7" i="21"/>
  <c r="P4" i="21"/>
  <c r="I7" i="20"/>
  <c r="F7" i="20"/>
  <c r="N7" i="20"/>
  <c r="E7" i="19"/>
  <c r="M7" i="19"/>
  <c r="H7" i="19"/>
  <c r="K7" i="14"/>
  <c r="I7" i="13"/>
  <c r="F7" i="13"/>
  <c r="K7" i="18"/>
  <c r="P4" i="18"/>
  <c r="L7" i="18"/>
  <c r="E7" i="18"/>
  <c r="M7" i="18"/>
  <c r="K7" i="17"/>
  <c r="P6" i="17"/>
  <c r="Q6" i="17" s="1"/>
  <c r="J7" i="17"/>
  <c r="E7" i="17"/>
  <c r="M7" i="17"/>
  <c r="I7" i="12"/>
  <c r="J7" i="9"/>
  <c r="E7" i="5"/>
  <c r="M7" i="5"/>
  <c r="F7" i="5"/>
  <c r="N7" i="5"/>
  <c r="G7" i="5"/>
  <c r="K7" i="15"/>
  <c r="P4" i="15"/>
  <c r="E7" i="15"/>
  <c r="M7" i="15"/>
  <c r="I7" i="8"/>
  <c r="J7" i="8"/>
  <c r="P6" i="8"/>
  <c r="Q6" i="8" s="1"/>
  <c r="J7" i="6"/>
  <c r="F7" i="6"/>
  <c r="N7" i="6"/>
  <c r="P6" i="16"/>
  <c r="E7" i="16"/>
  <c r="M7" i="16"/>
  <c r="I7" i="16"/>
  <c r="I7" i="4"/>
  <c r="J7" i="4"/>
  <c r="I7" i="2"/>
  <c r="K7" i="2"/>
  <c r="F7" i="2"/>
  <c r="N7" i="2"/>
  <c r="G7" i="3"/>
  <c r="O7" i="3"/>
  <c r="N7" i="3"/>
  <c r="F7" i="3"/>
  <c r="I7" i="3"/>
  <c r="K25" i="24"/>
  <c r="P6" i="24"/>
  <c r="D5" i="36" s="1"/>
  <c r="L25" i="24"/>
  <c r="E25" i="24"/>
  <c r="M25" i="24"/>
  <c r="D25" i="24"/>
  <c r="H25" i="24"/>
  <c r="I25" i="24"/>
  <c r="O25" i="24"/>
  <c r="P6" i="30"/>
  <c r="Q6" i="30" s="1"/>
  <c r="J7" i="30"/>
  <c r="K7" i="30"/>
  <c r="P4" i="30"/>
  <c r="L7" i="30"/>
  <c r="E7" i="30"/>
  <c r="M7" i="30"/>
  <c r="P6" i="26"/>
  <c r="Q6" i="26" s="1"/>
  <c r="J7" i="26"/>
  <c r="K7" i="26"/>
  <c r="P6" i="29"/>
  <c r="Q6" i="29" s="1"/>
  <c r="P4" i="29"/>
  <c r="L7" i="29"/>
  <c r="E7" i="29"/>
  <c r="M7" i="29"/>
  <c r="F7" i="29"/>
  <c r="N7" i="29"/>
  <c r="G7" i="29"/>
  <c r="O7" i="29"/>
  <c r="P6" i="28"/>
  <c r="Q6" i="28" s="1"/>
  <c r="H7" i="28"/>
  <c r="P4" i="28"/>
  <c r="L7" i="28"/>
  <c r="P4" i="27"/>
  <c r="L7" i="27"/>
  <c r="F7" i="27"/>
  <c r="N7" i="27"/>
  <c r="H7" i="27"/>
  <c r="P4" i="25"/>
  <c r="E7" i="25"/>
  <c r="M7" i="25"/>
  <c r="P6" i="25"/>
  <c r="Q6" i="25" s="1"/>
  <c r="P24" i="24"/>
  <c r="D36" i="36" s="1"/>
  <c r="P4" i="23"/>
  <c r="L7" i="23"/>
  <c r="E7" i="23"/>
  <c r="M7" i="23"/>
  <c r="H7" i="23"/>
  <c r="P6" i="22"/>
  <c r="Q6" i="22" s="1"/>
  <c r="P4" i="22"/>
  <c r="P6" i="21"/>
  <c r="Q6" i="21" s="1"/>
  <c r="J7" i="21"/>
  <c r="P6" i="20"/>
  <c r="Q6" i="20" s="1"/>
  <c r="P4" i="20"/>
  <c r="L7" i="20"/>
  <c r="E7" i="20"/>
  <c r="M7" i="20"/>
  <c r="H7" i="20"/>
  <c r="P6" i="19"/>
  <c r="Q6" i="19" s="1"/>
  <c r="K7" i="19"/>
  <c r="D7" i="19"/>
  <c r="L7" i="19"/>
  <c r="P4" i="14"/>
  <c r="E7" i="14"/>
  <c r="M7" i="14"/>
  <c r="G7" i="14"/>
  <c r="O7" i="14"/>
  <c r="P6" i="14"/>
  <c r="Q6" i="14" s="1"/>
  <c r="N7" i="13"/>
  <c r="P4" i="13"/>
  <c r="L7" i="13"/>
  <c r="P6" i="13"/>
  <c r="Q6" i="13" s="1"/>
  <c r="E7" i="13"/>
  <c r="M7" i="13"/>
  <c r="I7" i="18"/>
  <c r="P6" i="18"/>
  <c r="Q6" i="18" s="1"/>
  <c r="D7" i="17"/>
  <c r="L7" i="17"/>
  <c r="F7" i="17"/>
  <c r="N7" i="17"/>
  <c r="P6" i="12"/>
  <c r="Q6" i="12" s="1"/>
  <c r="K7" i="12"/>
  <c r="D7" i="12"/>
  <c r="P4" i="9"/>
  <c r="P6" i="9"/>
  <c r="Q6" i="9" s="1"/>
  <c r="E7" i="9"/>
  <c r="M7" i="9"/>
  <c r="P6" i="15"/>
  <c r="Q6" i="15" s="1"/>
  <c r="P6" i="5"/>
  <c r="Q6" i="5" s="1"/>
  <c r="K7" i="5"/>
  <c r="P4" i="5"/>
  <c r="L7" i="5"/>
  <c r="P4" i="8"/>
  <c r="F7" i="8"/>
  <c r="N7" i="8"/>
  <c r="I7" i="6"/>
  <c r="P6" i="6"/>
  <c r="Q6" i="6" s="1"/>
  <c r="P4" i="6"/>
  <c r="L7" i="6"/>
  <c r="M7" i="6"/>
  <c r="P4" i="16"/>
  <c r="N7" i="16"/>
  <c r="F7" i="16"/>
  <c r="H7" i="16"/>
  <c r="O7" i="16"/>
  <c r="J7" i="16"/>
  <c r="P4" i="4"/>
  <c r="E7" i="4"/>
  <c r="M7" i="4"/>
  <c r="P6" i="4"/>
  <c r="Q6" i="4" s="1"/>
  <c r="P6" i="2"/>
  <c r="P4" i="2"/>
  <c r="L7" i="2"/>
  <c r="M7" i="2"/>
  <c r="E7" i="2"/>
  <c r="H7" i="2"/>
  <c r="D7" i="30"/>
  <c r="D7" i="26"/>
  <c r="P7" i="26" s="1"/>
  <c r="D7" i="29"/>
  <c r="D7" i="28"/>
  <c r="P7" i="28" s="1"/>
  <c r="D7" i="27"/>
  <c r="D7" i="25"/>
  <c r="D7" i="23"/>
  <c r="D7" i="22"/>
  <c r="D7" i="21"/>
  <c r="D7" i="20"/>
  <c r="P4" i="19"/>
  <c r="D7" i="14"/>
  <c r="D7" i="13"/>
  <c r="D7" i="18"/>
  <c r="P4" i="17"/>
  <c r="P4" i="12"/>
  <c r="H7" i="9"/>
  <c r="D7" i="15"/>
  <c r="D7" i="5"/>
  <c r="D7" i="8"/>
  <c r="D7" i="6"/>
  <c r="D7" i="16"/>
  <c r="D7" i="4"/>
  <c r="J7" i="3"/>
  <c r="P6" i="3"/>
  <c r="Q6" i="3" s="1"/>
  <c r="P4" i="3"/>
  <c r="L7" i="3"/>
  <c r="D7" i="3"/>
  <c r="Q7" i="26" l="1"/>
  <c r="P7" i="14"/>
  <c r="Q7" i="14" s="1"/>
  <c r="Q7" i="17"/>
  <c r="Q7" i="28"/>
  <c r="Q7" i="15"/>
  <c r="Q7" i="6"/>
  <c r="P7" i="4"/>
  <c r="Q7" i="4" s="1"/>
  <c r="Q6" i="24"/>
  <c r="D33" i="36"/>
  <c r="D64" i="36"/>
  <c r="Q24" i="24"/>
  <c r="P7" i="22"/>
  <c r="Q7" i="22" s="1"/>
  <c r="P7" i="21"/>
  <c r="Q7" i="21" s="1"/>
  <c r="P7" i="19"/>
  <c r="Q7" i="19" s="1"/>
  <c r="P7" i="18"/>
  <c r="Q7" i="18" s="1"/>
  <c r="P7" i="12"/>
  <c r="Q7" i="12" s="1"/>
  <c r="P7" i="9"/>
  <c r="Q7" i="9" s="1"/>
  <c r="P7" i="25"/>
  <c r="Q7" i="25" s="1"/>
  <c r="P7" i="13"/>
  <c r="Q7" i="13" s="1"/>
  <c r="P7" i="17"/>
  <c r="P7" i="5"/>
  <c r="Q7" i="5" s="1"/>
  <c r="P7" i="15"/>
  <c r="P7" i="6"/>
  <c r="P7" i="2"/>
  <c r="Q7" i="2" s="1"/>
  <c r="P7" i="3"/>
  <c r="Q7" i="3" s="1"/>
  <c r="P25" i="24"/>
  <c r="Q25" i="24" s="1"/>
  <c r="P7" i="30"/>
  <c r="Q7" i="30" s="1"/>
  <c r="P7" i="29"/>
  <c r="Q7" i="29" s="1"/>
  <c r="P7" i="27"/>
  <c r="Q7" i="27" s="1"/>
  <c r="P7" i="23"/>
  <c r="Q7" i="23" s="1"/>
  <c r="P7" i="20"/>
  <c r="Q7" i="20" s="1"/>
  <c r="P7" i="8"/>
  <c r="Q7" i="8" s="1"/>
  <c r="P7" i="16"/>
  <c r="Q7" i="16" s="1"/>
  <c r="E64" i="36" l="1"/>
  <c r="E36" i="36"/>
  <c r="E33" i="36"/>
  <c r="E5" i="36"/>
  <c r="E65" i="36"/>
  <c r="D65" i="36"/>
</calcChain>
</file>

<file path=xl/sharedStrings.xml><?xml version="1.0" encoding="utf-8"?>
<sst xmlns="http://schemas.openxmlformats.org/spreadsheetml/2006/main" count="793" uniqueCount="228">
  <si>
    <t>Budget and Monthly Financial Statement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</si>
  <si>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</si>
  <si>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</si>
  <si>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</si>
  <si>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</si>
  <si>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</si>
  <si>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</si>
  <si>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</si>
  <si>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</si>
  <si>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</si>
  <si>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</si>
  <si>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</si>
  <si>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</si>
  <si>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Year to Date Amount</t>
  </si>
  <si>
    <t>Balance</t>
  </si>
  <si>
    <t>Prior Year Cash Balances</t>
  </si>
  <si>
    <t>General Fund</t>
  </si>
  <si>
    <t>Total General Fund Income</t>
  </si>
  <si>
    <t>Electricity</t>
  </si>
  <si>
    <t>Supplies</t>
  </si>
  <si>
    <t>Telephone</t>
  </si>
  <si>
    <t>Travel</t>
  </si>
  <si>
    <t>Total General Fund Expense</t>
  </si>
  <si>
    <t>Net General Fund Income (loss)</t>
  </si>
  <si>
    <t>Donations</t>
  </si>
  <si>
    <t>Training</t>
  </si>
  <si>
    <t>Total Transportation Fund Income</t>
  </si>
  <si>
    <t>Budget</t>
  </si>
  <si>
    <t>ARP Revenue</t>
  </si>
  <si>
    <t>ARP Expenses</t>
  </si>
  <si>
    <t>Council Operations Revenue</t>
  </si>
  <si>
    <t>Council Operations Expenses</t>
  </si>
  <si>
    <t>State Fire Grant Revenue</t>
  </si>
  <si>
    <t>State Fire Grant Expenses</t>
  </si>
  <si>
    <t>WaterSewer Income</t>
  </si>
  <si>
    <t>Carryover</t>
  </si>
  <si>
    <t>Local cash revenue</t>
  </si>
  <si>
    <t>Bank Charges</t>
  </si>
  <si>
    <t>Contractual/Consultant</t>
  </si>
  <si>
    <t>Equipment</t>
  </si>
  <si>
    <t>Fuel W/S Trucks</t>
  </si>
  <si>
    <t>Heating Oil</t>
  </si>
  <si>
    <t>Insurance</t>
  </si>
  <si>
    <t>Other Charges</t>
  </si>
  <si>
    <t>Payroll Expenses</t>
  </si>
  <si>
    <t>Registration Fee</t>
  </si>
  <si>
    <t>Repairs and Maint for buildings</t>
  </si>
  <si>
    <t>Repair and Maint for trucks</t>
  </si>
  <si>
    <t>Water Testing</t>
  </si>
  <si>
    <t>Family Violence Spp Revenue</t>
  </si>
  <si>
    <t>Family Violence Spp Expense</t>
  </si>
  <si>
    <t>NALEMP Revenue</t>
  </si>
  <si>
    <t>NALEMP Expense</t>
  </si>
  <si>
    <t>IGAP Revenue</t>
  </si>
  <si>
    <t>IGAP Expense</t>
  </si>
  <si>
    <t>IGAP 21 Revenue</t>
  </si>
  <si>
    <t>IGAP 21 Expense</t>
  </si>
  <si>
    <t>Family Violence Prevention Revenue</t>
  </si>
  <si>
    <t>Family Violence Prevention Expense</t>
  </si>
  <si>
    <t>ANA Language Grant Expense</t>
  </si>
  <si>
    <t>ANA Language Grant Revenue</t>
  </si>
  <si>
    <t>ICWA 21 Revenue</t>
  </si>
  <si>
    <t>ICWA 21 Expense</t>
  </si>
  <si>
    <t>ICWA 22 Revenue</t>
  </si>
  <si>
    <t>ICWA 22 Expense</t>
  </si>
  <si>
    <t>MEAP- Municipal Energy Asst Revenue</t>
  </si>
  <si>
    <t>MEAP- Municipal Energy Asst Expense</t>
  </si>
  <si>
    <t>Tribal Workforce Development Revenue</t>
  </si>
  <si>
    <t>Tribal Workforce Development Expense</t>
  </si>
  <si>
    <t>QVC Revenue</t>
  </si>
  <si>
    <t xml:space="preserve">QVC Expense </t>
  </si>
  <si>
    <t>COVID-19 Revenue</t>
  </si>
  <si>
    <t>COVID-19 Expense</t>
  </si>
  <si>
    <t>ICWA FY19 Revenue</t>
  </si>
  <si>
    <t>ICWA FY19 Expense</t>
  </si>
  <si>
    <t>NVC Replace and Repair Revenue</t>
  </si>
  <si>
    <t>NVC Replace and Repair Expense</t>
  </si>
  <si>
    <t>CARES Treasury Revenue</t>
  </si>
  <si>
    <t>CARES Treasury Expense</t>
  </si>
  <si>
    <t>Total Family Violence Spp Revenue</t>
  </si>
  <si>
    <t>Total Family Violence Spp Expense</t>
  </si>
  <si>
    <t>Total NALEMP Revenue</t>
  </si>
  <si>
    <t>Net Family Violence Spp Income (loss)</t>
  </si>
  <si>
    <t>Total NALEMP Expense</t>
  </si>
  <si>
    <t>Net NALEMP Income (loss)</t>
  </si>
  <si>
    <t>Total IGAP Income</t>
  </si>
  <si>
    <t>Total IGAP Expense</t>
  </si>
  <si>
    <t>Net IGAP Income (loss)</t>
  </si>
  <si>
    <t>Total IGAP 21 Income</t>
  </si>
  <si>
    <t>Total Family Violence Prevention Income</t>
  </si>
  <si>
    <t>Total Family Violence Prevention Expense</t>
  </si>
  <si>
    <t>Net Family Violence Prevention Income (loss)</t>
  </si>
  <si>
    <t>Total ANA Language Grant Income</t>
  </si>
  <si>
    <t>Total ANA Language Grant Expense</t>
  </si>
  <si>
    <t>Net ANA Language Income (loss)</t>
  </si>
  <si>
    <t>Total ICWA 21 Income</t>
  </si>
  <si>
    <t>Total ICWA 21 Expense</t>
  </si>
  <si>
    <t>Net ICWA 21 Income (loss)</t>
  </si>
  <si>
    <t>Total ICWA 22 Income</t>
  </si>
  <si>
    <t>Total ICWA 22 Expense</t>
  </si>
  <si>
    <t>Net ICWA 22 Income (loss)</t>
  </si>
  <si>
    <t>Total ARP Income</t>
  </si>
  <si>
    <t>Total ARP Expense</t>
  </si>
  <si>
    <t>Net ARP Income (loss)</t>
  </si>
  <si>
    <t>21 BIA Revenue</t>
  </si>
  <si>
    <t>21 BIA Expense</t>
  </si>
  <si>
    <t>Total 21 BIA Income</t>
  </si>
  <si>
    <t>Total 21 BIA Expense</t>
  </si>
  <si>
    <t>Net 21 BIA Income (loss)</t>
  </si>
  <si>
    <t>20 BIA Revenue</t>
  </si>
  <si>
    <t>20 BIA Expense</t>
  </si>
  <si>
    <t>Total 20 BIA Income</t>
  </si>
  <si>
    <t>Total 20 BIA Expense</t>
  </si>
  <si>
    <t>Net 20 BIA Income (loss)</t>
  </si>
  <si>
    <t>18 BIA Revenue</t>
  </si>
  <si>
    <t>18 BIA Expense</t>
  </si>
  <si>
    <t>Total 18 BIA Income</t>
  </si>
  <si>
    <t>Total 18 BIA Expense</t>
  </si>
  <si>
    <t>Net 18 BIA Income (loss)</t>
  </si>
  <si>
    <t>TCC Sanitation Grant Revenue</t>
  </si>
  <si>
    <t>TCC Sanitation Grant Expense</t>
  </si>
  <si>
    <t>Total TCC Sanitation Income</t>
  </si>
  <si>
    <t>Total TCC Sanitation Expense</t>
  </si>
  <si>
    <t>Net TCC Sanitation Income (loss)</t>
  </si>
  <si>
    <t>CDC Grant Revenue</t>
  </si>
  <si>
    <t>CDC Grant Expense</t>
  </si>
  <si>
    <t>Total CDC Grant Income</t>
  </si>
  <si>
    <t>Total CDC Grant Expense</t>
  </si>
  <si>
    <t>Net CDC Grant Income (loss)</t>
  </si>
  <si>
    <t>Tribal Court Special Revenue</t>
  </si>
  <si>
    <t>Tribal Court Special Expense</t>
  </si>
  <si>
    <t>Total Tribal Court Special Income</t>
  </si>
  <si>
    <t>Total Tribal Court Special Expense</t>
  </si>
  <si>
    <t>Net Tribal Court Special Income (loss)</t>
  </si>
  <si>
    <t>NVC Council Funds Revenue</t>
  </si>
  <si>
    <t>Total NVC Council Funds Income</t>
  </si>
  <si>
    <t>NVC Council Funds Expense</t>
  </si>
  <si>
    <t>Total NVC Council Funds Expense</t>
  </si>
  <si>
    <t>Net NVC Council Funds Income (loss)</t>
  </si>
  <si>
    <t>Total State Fire Grant Income</t>
  </si>
  <si>
    <t>Total State Fire Grant Expense</t>
  </si>
  <si>
    <t>Net State Fire Grant Income (loss)</t>
  </si>
  <si>
    <t>Total MEAP- Municipal Energy Asst Income</t>
  </si>
  <si>
    <t>Total MEAP- Municipal Energy Asst Expense</t>
  </si>
  <si>
    <t>Net MEAP- Municipal Energy Asst Income (loss)</t>
  </si>
  <si>
    <t>Total Tribal Workforce Development Income</t>
  </si>
  <si>
    <t>Total Tribal Workforce Development Expense</t>
  </si>
  <si>
    <t>Net Tribal Workforce Development Income (loss)</t>
  </si>
  <si>
    <t>Total QVC Income</t>
  </si>
  <si>
    <t>Total QVC Expense</t>
  </si>
  <si>
    <t>Net QVC Income (loss)</t>
  </si>
  <si>
    <t>Total COVID-19 Expense</t>
  </si>
  <si>
    <t>Net COVID-19 Income (loss)</t>
  </si>
  <si>
    <t>Total ICWA FY19 Income</t>
  </si>
  <si>
    <t>Total ICWA FY19 Expense</t>
  </si>
  <si>
    <t>Net ICWA FY19 Income (loss)</t>
  </si>
  <si>
    <t>Total NVC Replace and Repair Income</t>
  </si>
  <si>
    <t>Total NVC Replace and Repair Expense</t>
  </si>
  <si>
    <t>Net NVC Replace and Repair Income (loss)</t>
  </si>
  <si>
    <t>Total CARES Treasury Income</t>
  </si>
  <si>
    <t>Total CARES Treasury Expense</t>
  </si>
  <si>
    <t>Net CARES Treasury Income (loss)</t>
  </si>
  <si>
    <t>Total Council Operations Income</t>
  </si>
  <si>
    <t>Total Council Operations Expense</t>
  </si>
  <si>
    <t>Net Council Operations Income (loss)</t>
  </si>
  <si>
    <t>(BLANK) Revenue</t>
  </si>
  <si>
    <t>Total (BLANK) Income</t>
  </si>
  <si>
    <t>(BLANK) Expenses</t>
  </si>
  <si>
    <t>Total (BLANK) Expense</t>
  </si>
  <si>
    <t>Net (BLANK) Income (loss)</t>
  </si>
  <si>
    <t>Total  Income</t>
  </si>
  <si>
    <t>Total WaterSewer Income</t>
  </si>
  <si>
    <t>Total WaterSewer Expense</t>
  </si>
  <si>
    <t>Net WaterSewer Income (loss)</t>
  </si>
  <si>
    <t>Total Budget Expenses</t>
  </si>
  <si>
    <t>Net Budget Income (loss)</t>
  </si>
  <si>
    <t>Family Violence Spp</t>
  </si>
  <si>
    <t>NALEMP</t>
  </si>
  <si>
    <t>IGAP</t>
  </si>
  <si>
    <t>IGAP 21</t>
  </si>
  <si>
    <t>Family Violence Prevention</t>
  </si>
  <si>
    <t>ANA Language Grant</t>
  </si>
  <si>
    <t>ICWA 22</t>
  </si>
  <si>
    <t>ICWA 21</t>
  </si>
  <si>
    <t>ICWA 19</t>
  </si>
  <si>
    <t>ARP</t>
  </si>
  <si>
    <t>21 BIA</t>
  </si>
  <si>
    <t>20 BIA</t>
  </si>
  <si>
    <t>18 BIA</t>
  </si>
  <si>
    <t>TCC Sanitation Grant</t>
  </si>
  <si>
    <t>CDC Grant</t>
  </si>
  <si>
    <t>Tribal Court special</t>
  </si>
  <si>
    <t>NVC Council Funds</t>
  </si>
  <si>
    <t>STATE FIRE GRANT</t>
  </si>
  <si>
    <t>MEAP- Municipal Energy Asst</t>
  </si>
  <si>
    <t>Tribal Workforce Development</t>
  </si>
  <si>
    <t>WaterSewer</t>
  </si>
  <si>
    <t>QVC</t>
  </si>
  <si>
    <t>COVID-19</t>
  </si>
  <si>
    <t>NVC Replace and Repair</t>
  </si>
  <si>
    <t>CARES TREASURY</t>
  </si>
  <si>
    <t>Council Operations</t>
  </si>
  <si>
    <t>Budget Expenses</t>
  </si>
  <si>
    <t>Budget Revenue</t>
  </si>
  <si>
    <t>Blank</t>
  </si>
  <si>
    <t>Blank 2</t>
  </si>
  <si>
    <t>Generaal Fund</t>
  </si>
  <si>
    <t>Grant Income</t>
  </si>
  <si>
    <t>State Funds</t>
  </si>
  <si>
    <t>Contract Income</t>
  </si>
  <si>
    <t>Council Contract Support</t>
  </si>
  <si>
    <t>Dump Fees</t>
  </si>
  <si>
    <t>Local Cash Revenue</t>
  </si>
  <si>
    <t>Rental and Leases</t>
  </si>
  <si>
    <t>Washateria Income</t>
  </si>
  <si>
    <t xml:space="preserve">WaterSewer Income </t>
  </si>
  <si>
    <t>COVID Assistance</t>
  </si>
  <si>
    <t>Energy Wood</t>
  </si>
  <si>
    <t>Audit</t>
  </si>
  <si>
    <t>Fuel for trucks</t>
  </si>
  <si>
    <t>Higher Education</t>
  </si>
  <si>
    <t>Lane Lease</t>
  </si>
  <si>
    <t>Meeting Fees</t>
  </si>
  <si>
    <t>Office Rent</t>
  </si>
  <si>
    <t>Registration Fees</t>
  </si>
  <si>
    <t>Repair and Maint for buildings</t>
  </si>
  <si>
    <t>Previous Year Actuals</t>
  </si>
  <si>
    <t>Previous year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</si>
</sst>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left" wrapText="1"/>
    </xf>
    <xf numFmtId="0" fontId="0" fillId="2" borderId="0" xfId="0" applyFill="1"/>
    <xf numFmtId="0" fontId="0" fillId="2" borderId="0" xfId="0" applyFill="1" applyAlignment="1">
      <alignment wrapText="1"/>
    </xf>
    <xf numFmtId="0" fontId="2" fillId="0" borderId="0" xfId="0" applyFont="1" applyAlignment="1">
      <alignment horizontal="left" wrapText="1"/>
    </xf>
    <xf numFmtId="44" fontId="0" fillId="0" borderId="0" xfId="1" applyFont="1" applyFill="1"/>
    <xf numFmtId="44" fontId="0" fillId="0" borderId="0" xfId="1" applyFont="1"/>
    <xf numFmtId="44" fontId="0" fillId="0" borderId="0" xfId="1" applyFont="1" applyAlignment="1">
      <alignment wrapText="1"/>
    </xf>
    <xf numFmtId="0" fontId="0" fillId="3" borderId="0" xfId="0" applyFill="1" applyAlignment="1">
      <alignment wrapText="1"/>
    </xf>
    <xf numFmtId="44" fontId="0" fillId="3" borderId="0" xfId="1" applyFont="1" applyFill="1"/>
    <xf numFmtId="44" fontId="0" fillId="3" borderId="0" xfId="1" applyFont="1" applyFill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horizontal="left" wrapText="1"/>
    </xf>
    <xf numFmtId="44" fontId="0" fillId="2" borderId="0" xfId="1" applyFont="1" applyFill="1"/>
    <xf numFmtId="44" fontId="0" fillId="2" borderId="0" xfId="1" applyFont="1" applyFill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44" fontId="0" fillId="0" borderId="2" xfId="1" applyFont="1" applyFill="1" applyBorder="1" applyAlignment="1">
      <alignment wrapText="1"/>
    </xf>
    <xf numFmtId="44" fontId="0" fillId="0" borderId="2" xfId="1" applyFont="1" applyFill="1" applyBorder="1"/>
    <xf numFmtId="44" fontId="0" fillId="0" borderId="3" xfId="1" applyFont="1" applyFill="1" applyBorder="1"/>
    <xf numFmtId="44" fontId="0" fillId="0" borderId="0" xfId="1" applyFont="1" applyFill="1" applyBorder="1"/>
    <xf numFmtId="44" fontId="0" fillId="0" borderId="0" xfId="1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44" fontId="2" fillId="0" borderId="2" xfId="1" applyFont="1" applyFill="1" applyBorder="1" applyAlignment="1">
      <alignment wrapText="1"/>
    </xf>
    <xf numFmtId="44" fontId="2" fillId="0" borderId="3" xfId="1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2B094-5A52-4E37-9776-0121F4E1C5AB}">
  <sheetPr>
    <tabColor rgb="FFC00000"/>
  </sheetPr>
  <dimension ref="A1:Q63"/>
  <sheetViews>
    <sheetView workbookViewId="0">
      <selection activeCell="L23" sqref="L23"/>
    </sheetView>
  </sheetViews>
  <sheetFormatPr defaultColWidth="9.140625" defaultRowHeight="15" x14ac:dyDescent="0.25"/>
  <cols>
    <col min="1" max="1" width="36.140625" style="2" customWidth="1"/>
    <col min="2" max="2" width="18.7109375" style="2" customWidth="1"/>
    <col min="3" max="3" width="12.5703125" style="8" bestFit="1" customWidth="1"/>
    <col min="4" max="5" width="11.5703125" bestFit="1" customWidth="1"/>
    <col min="6" max="6" width="12.28515625" bestFit="1" customWidth="1"/>
    <col min="7" max="7" width="11.5703125" bestFit="1" customWidth="1"/>
    <col min="8" max="8" width="15.28515625" bestFit="1" customWidth="1"/>
    <col min="9" max="9" width="11.5703125" bestFit="1" customWidth="1"/>
    <col min="10" max="11" width="12.28515625" bestFit="1" customWidth="1"/>
    <col min="12" max="12" width="12.5703125" bestFit="1" customWidth="1"/>
    <col min="13" max="13" width="12.28515625" bestFit="1" customWidth="1"/>
    <col min="14" max="14" width="12.7109375" customWidth="1"/>
    <col min="15" max="15" width="13.5703125" customWidth="1"/>
    <col min="16" max="16" width="17.140625" style="2" customWidth="1"/>
    <col min="17" max="17" width="17.85546875" customWidth="1"/>
  </cols>
  <sheetData>
    <row r="1" spans="1:17" ht="30" x14ac:dyDescent="0.25">
      <c r="A1" s="1" t="s">
        <v>0</v>
      </c>
      <c r="B1" s="1" t="s">
        <v>226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</row>
    <row r="3" spans="1:17" x14ac:dyDescent="0.25">
      <c r="A3" s="6" t="s">
        <v>207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>
        <f t="shared" ref="P3:Q42" si="0">SUM(D3:O3)</f>
        <v>0</v>
      </c>
      <c r="Q3" s="8">
        <f t="shared" ref="Q3:Q14" si="1">SUM(P3-C3)</f>
        <v>0</v>
      </c>
    </row>
    <row r="4" spans="1:17" x14ac:dyDescent="0.25">
      <c r="A4" s="6" t="s">
        <v>208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>
        <f t="shared" ref="P4:P11" si="2">SUM(D4:O4)</f>
        <v>0</v>
      </c>
      <c r="Q4" s="8">
        <f t="shared" si="1"/>
        <v>0</v>
      </c>
    </row>
    <row r="5" spans="1:17" x14ac:dyDescent="0.25">
      <c r="A5" s="6" t="s">
        <v>35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>
        <f t="shared" si="2"/>
        <v>0</v>
      </c>
      <c r="Q5" s="8">
        <f t="shared" si="1"/>
        <v>0</v>
      </c>
    </row>
    <row r="6" spans="1:17" x14ac:dyDescent="0.25">
      <c r="A6" s="6" t="s">
        <v>209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9">
        <f t="shared" si="2"/>
        <v>0</v>
      </c>
      <c r="Q6" s="8">
        <f t="shared" si="1"/>
        <v>0</v>
      </c>
    </row>
    <row r="7" spans="1:17" x14ac:dyDescent="0.25">
      <c r="A7" s="6" t="s">
        <v>210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9">
        <f t="shared" si="2"/>
        <v>0</v>
      </c>
      <c r="Q7" s="8">
        <f t="shared" si="1"/>
        <v>0</v>
      </c>
    </row>
    <row r="8" spans="1:17" x14ac:dyDescent="0.25">
      <c r="A8" s="6" t="s">
        <v>24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9">
        <f t="shared" si="2"/>
        <v>0</v>
      </c>
      <c r="Q8" s="8">
        <f t="shared" si="1"/>
        <v>0</v>
      </c>
    </row>
    <row r="9" spans="1:17" x14ac:dyDescent="0.25">
      <c r="A9" s="6" t="s">
        <v>211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9">
        <f t="shared" si="2"/>
        <v>0</v>
      </c>
      <c r="Q9" s="8">
        <f t="shared" si="1"/>
        <v>0</v>
      </c>
    </row>
    <row r="10" spans="1:17" x14ac:dyDescent="0.25">
      <c r="A10" s="6" t="s">
        <v>212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9">
        <f t="shared" si="2"/>
        <v>0</v>
      </c>
      <c r="Q10" s="8">
        <f t="shared" si="1"/>
        <v>0</v>
      </c>
    </row>
    <row r="11" spans="1:17" x14ac:dyDescent="0.25">
      <c r="A11" s="6" t="s">
        <v>213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9">
        <f t="shared" si="2"/>
        <v>0</v>
      </c>
      <c r="Q11" s="8">
        <f t="shared" si="1"/>
        <v>0</v>
      </c>
    </row>
    <row r="12" spans="1:17" x14ac:dyDescent="0.25">
      <c r="A12" s="6" t="s">
        <v>214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9">
        <f t="shared" si="0"/>
        <v>0</v>
      </c>
      <c r="Q12" s="8">
        <f t="shared" si="1"/>
        <v>0</v>
      </c>
    </row>
    <row r="13" spans="1:17" x14ac:dyDescent="0.25">
      <c r="A13" s="6" t="s">
        <v>215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>
        <f t="shared" si="0"/>
        <v>0</v>
      </c>
      <c r="Q13" s="8">
        <f t="shared" si="1"/>
        <v>0</v>
      </c>
    </row>
    <row r="14" spans="1:17" x14ac:dyDescent="0.25">
      <c r="A14" s="10" t="s">
        <v>17</v>
      </c>
      <c r="B14" s="8">
        <f>SUM(B3:B13)</f>
        <v>0</v>
      </c>
      <c r="C14" s="8">
        <f>SUM(C3:C13)</f>
        <v>0</v>
      </c>
      <c r="D14" s="11">
        <f t="shared" ref="D14:O14" si="3">SUM(D3:D13)</f>
        <v>0</v>
      </c>
      <c r="E14" s="11">
        <f t="shared" si="3"/>
        <v>0</v>
      </c>
      <c r="F14" s="11">
        <f t="shared" si="3"/>
        <v>0</v>
      </c>
      <c r="G14" s="11">
        <f t="shared" si="3"/>
        <v>0</v>
      </c>
      <c r="H14" s="11">
        <f t="shared" si="3"/>
        <v>0</v>
      </c>
      <c r="I14" s="11">
        <f t="shared" si="3"/>
        <v>0</v>
      </c>
      <c r="J14" s="11">
        <f t="shared" si="3"/>
        <v>0</v>
      </c>
      <c r="K14" s="11">
        <f t="shared" si="3"/>
        <v>0</v>
      </c>
      <c r="L14" s="11">
        <f t="shared" si="3"/>
        <v>0</v>
      </c>
      <c r="M14" s="11">
        <f t="shared" si="3"/>
        <v>0</v>
      </c>
      <c r="N14" s="11">
        <f t="shared" si="3"/>
        <v>0</v>
      </c>
      <c r="O14" s="11">
        <f t="shared" si="3"/>
        <v>0</v>
      </c>
      <c r="P14" s="12">
        <f t="shared" si="0"/>
        <v>0</v>
      </c>
      <c r="Q14" s="8">
        <f t="shared" si="1"/>
        <v>0</v>
      </c>
    </row>
    <row r="15" spans="1:17" x14ac:dyDescent="0.25">
      <c r="A15" s="13" t="s">
        <v>216</v>
      </c>
      <c r="B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>
        <f t="shared" si="0"/>
        <v>0</v>
      </c>
      <c r="Q15" s="8">
        <f t="shared" ref="Q15:Q40" si="4">SUM(P15-C15)</f>
        <v>0</v>
      </c>
    </row>
    <row r="16" spans="1:17" x14ac:dyDescent="0.25">
      <c r="A16" s="13" t="s">
        <v>217</v>
      </c>
      <c r="B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>
        <f t="shared" si="0"/>
        <v>0</v>
      </c>
      <c r="Q16" s="8">
        <f t="shared" si="4"/>
        <v>0</v>
      </c>
    </row>
    <row r="17" spans="1:17" x14ac:dyDescent="0.25">
      <c r="A17" s="13" t="s">
        <v>218</v>
      </c>
      <c r="B17" s="1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>
        <f t="shared" si="0"/>
        <v>0</v>
      </c>
      <c r="Q17" s="8">
        <f t="shared" si="4"/>
        <v>0</v>
      </c>
    </row>
    <row r="18" spans="1:17" x14ac:dyDescent="0.25">
      <c r="A18" s="13" t="s">
        <v>37</v>
      </c>
      <c r="B18" s="1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>
        <f t="shared" si="0"/>
        <v>0</v>
      </c>
      <c r="Q18" s="8">
        <f t="shared" si="4"/>
        <v>0</v>
      </c>
    </row>
    <row r="19" spans="1:17" x14ac:dyDescent="0.25">
      <c r="A19" s="13" t="s">
        <v>38</v>
      </c>
      <c r="B19" s="1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>
        <f t="shared" si="0"/>
        <v>0</v>
      </c>
      <c r="Q19" s="8">
        <f t="shared" si="4"/>
        <v>0</v>
      </c>
    </row>
    <row r="20" spans="1:17" x14ac:dyDescent="0.25">
      <c r="A20" s="13" t="s">
        <v>24</v>
      </c>
      <c r="B20" s="1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>
        <f t="shared" si="0"/>
        <v>0</v>
      </c>
      <c r="Q20" s="8">
        <f>SUM(P20-C20)</f>
        <v>0</v>
      </c>
    </row>
    <row r="21" spans="1:17" x14ac:dyDescent="0.25">
      <c r="A21" s="13" t="s">
        <v>18</v>
      </c>
      <c r="B21" s="1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>
        <f t="shared" si="0"/>
        <v>0</v>
      </c>
      <c r="Q21" s="8">
        <f t="shared" si="4"/>
        <v>0</v>
      </c>
    </row>
    <row r="22" spans="1:17" x14ac:dyDescent="0.25">
      <c r="A22" s="13" t="s">
        <v>39</v>
      </c>
      <c r="B22" s="1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>
        <f t="shared" si="0"/>
        <v>0</v>
      </c>
      <c r="Q22" s="8">
        <f t="shared" si="4"/>
        <v>0</v>
      </c>
    </row>
    <row r="23" spans="1:17" x14ac:dyDescent="0.25">
      <c r="A23" s="13" t="s">
        <v>219</v>
      </c>
      <c r="B23" s="1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>
        <f t="shared" si="0"/>
        <v>0</v>
      </c>
      <c r="Q23" s="8">
        <f t="shared" si="4"/>
        <v>0</v>
      </c>
    </row>
    <row r="24" spans="1:17" x14ac:dyDescent="0.25">
      <c r="A24" s="13" t="s">
        <v>40</v>
      </c>
      <c r="B24" s="13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>
        <f t="shared" si="0"/>
        <v>0</v>
      </c>
      <c r="Q24" s="8">
        <f t="shared" si="4"/>
        <v>0</v>
      </c>
    </row>
    <row r="25" spans="1:17" x14ac:dyDescent="0.25">
      <c r="A25" s="13" t="s">
        <v>41</v>
      </c>
      <c r="B25" s="13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>
        <f t="shared" si="0"/>
        <v>0</v>
      </c>
      <c r="Q25" s="8">
        <f t="shared" si="4"/>
        <v>0</v>
      </c>
    </row>
    <row r="26" spans="1:17" x14ac:dyDescent="0.25">
      <c r="A26" s="13" t="s">
        <v>220</v>
      </c>
      <c r="B26" s="13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>
        <f t="shared" si="0"/>
        <v>0</v>
      </c>
      <c r="Q26" s="8">
        <f t="shared" si="4"/>
        <v>0</v>
      </c>
    </row>
    <row r="27" spans="1:17" x14ac:dyDescent="0.25">
      <c r="A27" s="13" t="s">
        <v>42</v>
      </c>
      <c r="B27" s="13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>
        <f t="shared" si="0"/>
        <v>0</v>
      </c>
      <c r="Q27" s="8">
        <f t="shared" si="4"/>
        <v>0</v>
      </c>
    </row>
    <row r="28" spans="1:17" x14ac:dyDescent="0.25">
      <c r="A28" s="13" t="s">
        <v>221</v>
      </c>
      <c r="B28" s="1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>
        <v>0</v>
      </c>
      <c r="Q28" s="8">
        <v>0</v>
      </c>
    </row>
    <row r="29" spans="1:17" x14ac:dyDescent="0.25">
      <c r="A29" s="13" t="s">
        <v>222</v>
      </c>
      <c r="B29" s="1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>
        <f t="shared" ref="P29:P31" si="5">SUM(D29:O29)</f>
        <v>0</v>
      </c>
      <c r="Q29" s="8">
        <f t="shared" ref="Q29:Q31" si="6">SUM(P29-C29)</f>
        <v>0</v>
      </c>
    </row>
    <row r="30" spans="1:17" x14ac:dyDescent="0.25">
      <c r="A30" s="13" t="s">
        <v>223</v>
      </c>
      <c r="B30" s="1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>
        <f t="shared" si="5"/>
        <v>0</v>
      </c>
      <c r="Q30" s="8">
        <f t="shared" si="6"/>
        <v>0</v>
      </c>
    </row>
    <row r="31" spans="1:17" x14ac:dyDescent="0.25">
      <c r="A31" s="13" t="s">
        <v>43</v>
      </c>
      <c r="B31" s="1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>
        <f t="shared" si="5"/>
        <v>0</v>
      </c>
      <c r="Q31" s="8">
        <f t="shared" si="6"/>
        <v>0</v>
      </c>
    </row>
    <row r="32" spans="1:17" x14ac:dyDescent="0.25">
      <c r="A32" s="13" t="s">
        <v>44</v>
      </c>
      <c r="B32" s="1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>
        <f t="shared" si="0"/>
        <v>0</v>
      </c>
      <c r="Q32" s="8">
        <f t="shared" si="4"/>
        <v>0</v>
      </c>
    </row>
    <row r="33" spans="1:17" x14ac:dyDescent="0.25">
      <c r="A33" s="13" t="s">
        <v>224</v>
      </c>
      <c r="B33" s="1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>
        <f t="shared" ref="P33:P37" si="7">SUM(D33:O33)</f>
        <v>0</v>
      </c>
      <c r="Q33" s="8">
        <f t="shared" ref="Q33:Q37" si="8">SUM(P33-C33)</f>
        <v>0</v>
      </c>
    </row>
    <row r="34" spans="1:17" x14ac:dyDescent="0.25">
      <c r="A34" s="13" t="s">
        <v>225</v>
      </c>
      <c r="B34" s="1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>
        <f t="shared" si="7"/>
        <v>0</v>
      </c>
      <c r="Q34" s="8">
        <f t="shared" si="8"/>
        <v>0</v>
      </c>
    </row>
    <row r="35" spans="1:17" x14ac:dyDescent="0.25">
      <c r="A35" s="13" t="s">
        <v>47</v>
      </c>
      <c r="B35" s="1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>
        <f t="shared" si="7"/>
        <v>0</v>
      </c>
      <c r="Q35" s="8">
        <f t="shared" si="8"/>
        <v>0</v>
      </c>
    </row>
    <row r="36" spans="1:17" x14ac:dyDescent="0.25">
      <c r="A36" s="13" t="s">
        <v>19</v>
      </c>
      <c r="B36" s="1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">
        <f t="shared" si="7"/>
        <v>0</v>
      </c>
      <c r="Q36" s="8">
        <f t="shared" si="8"/>
        <v>0</v>
      </c>
    </row>
    <row r="37" spans="1:17" x14ac:dyDescent="0.25">
      <c r="A37" s="13" t="s">
        <v>20</v>
      </c>
      <c r="B37" s="1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>
        <f t="shared" si="7"/>
        <v>0</v>
      </c>
      <c r="Q37" s="8">
        <f t="shared" si="8"/>
        <v>0</v>
      </c>
    </row>
    <row r="38" spans="1:17" x14ac:dyDescent="0.25">
      <c r="A38" s="13" t="s">
        <v>25</v>
      </c>
      <c r="B38" s="1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>
        <f t="shared" si="0"/>
        <v>0</v>
      </c>
      <c r="Q38" s="8">
        <f t="shared" si="4"/>
        <v>0</v>
      </c>
    </row>
    <row r="39" spans="1:17" x14ac:dyDescent="0.25">
      <c r="A39" s="13" t="s">
        <v>21</v>
      </c>
      <c r="B39" s="1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>
        <f t="shared" si="0"/>
        <v>0</v>
      </c>
      <c r="Q39" s="8">
        <f t="shared" si="4"/>
        <v>0</v>
      </c>
    </row>
    <row r="40" spans="1:17" x14ac:dyDescent="0.25">
      <c r="A40" s="13" t="s">
        <v>48</v>
      </c>
      <c r="B40" s="1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>
        <f t="shared" si="0"/>
        <v>0</v>
      </c>
      <c r="Q40" s="8">
        <f t="shared" si="4"/>
        <v>0</v>
      </c>
    </row>
    <row r="41" spans="1:17" x14ac:dyDescent="0.25">
      <c r="A41" s="10" t="s">
        <v>22</v>
      </c>
      <c r="B41" s="8">
        <f>SUM(B15:B40)</f>
        <v>0</v>
      </c>
      <c r="C41" s="8">
        <f>SUM(C15:C40)</f>
        <v>0</v>
      </c>
      <c r="D41" s="11">
        <f>SUM(D15:D40)</f>
        <v>0</v>
      </c>
      <c r="E41" s="11">
        <f>SUM(E15:E40)</f>
        <v>0</v>
      </c>
      <c r="F41" s="11">
        <v>0</v>
      </c>
      <c r="G41" s="11">
        <f t="shared" ref="G41:O41" si="9">SUM(G15:G40)</f>
        <v>0</v>
      </c>
      <c r="H41" s="11">
        <f t="shared" si="9"/>
        <v>0</v>
      </c>
      <c r="I41" s="11">
        <f t="shared" si="9"/>
        <v>0</v>
      </c>
      <c r="J41" s="11">
        <f t="shared" si="9"/>
        <v>0</v>
      </c>
      <c r="K41" s="11">
        <f t="shared" si="9"/>
        <v>0</v>
      </c>
      <c r="L41" s="11">
        <f t="shared" si="9"/>
        <v>0</v>
      </c>
      <c r="M41" s="11">
        <f t="shared" si="9"/>
        <v>0</v>
      </c>
      <c r="N41" s="11">
        <f t="shared" si="9"/>
        <v>0</v>
      </c>
      <c r="O41" s="11">
        <f t="shared" si="9"/>
        <v>0</v>
      </c>
      <c r="P41" s="12">
        <f t="shared" si="0"/>
        <v>0</v>
      </c>
      <c r="Q41" s="12">
        <f t="shared" si="0"/>
        <v>0</v>
      </c>
    </row>
    <row r="42" spans="1:17" x14ac:dyDescent="0.25">
      <c r="A42" s="5" t="s">
        <v>23</v>
      </c>
      <c r="B42" s="15">
        <f t="shared" ref="B42:O42" si="10">+B14-B41</f>
        <v>0</v>
      </c>
      <c r="C42" s="15">
        <f t="shared" si="10"/>
        <v>0</v>
      </c>
      <c r="D42" s="15">
        <f t="shared" si="10"/>
        <v>0</v>
      </c>
      <c r="E42" s="15">
        <f t="shared" si="10"/>
        <v>0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0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10"/>
        <v>0</v>
      </c>
      <c r="O42" s="15">
        <f t="shared" si="10"/>
        <v>0</v>
      </c>
      <c r="P42" s="16">
        <f t="shared" si="0"/>
        <v>0</v>
      </c>
      <c r="Q42" s="16">
        <f t="shared" si="0"/>
        <v>0</v>
      </c>
    </row>
    <row r="43" spans="1:17" x14ac:dyDescent="0.25">
      <c r="D43" s="8"/>
      <c r="E43" s="8"/>
      <c r="F43" s="8"/>
      <c r="G43" s="8"/>
      <c r="H43" s="8"/>
      <c r="I43" s="8"/>
      <c r="J43" s="8"/>
      <c r="K43" s="7"/>
      <c r="L43" s="7"/>
      <c r="M43" s="7"/>
      <c r="N43" s="8"/>
      <c r="O43" s="8"/>
      <c r="P43" s="9"/>
    </row>
    <row r="44" spans="1:17" x14ac:dyDescent="0.25">
      <c r="D44" s="8"/>
      <c r="E44" s="8"/>
      <c r="F44" s="8"/>
      <c r="G44" s="8"/>
      <c r="H44" s="8"/>
      <c r="I44" s="8"/>
      <c r="J44" s="8"/>
      <c r="K44" s="7"/>
      <c r="L44" s="7"/>
      <c r="M44" s="7"/>
      <c r="N44" s="8"/>
      <c r="O44" s="8"/>
      <c r="P44" s="9"/>
    </row>
    <row r="45" spans="1:17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</row>
    <row r="46" spans="1:17" x14ac:dyDescent="0.25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"/>
    </row>
    <row r="47" spans="1:17" x14ac:dyDescent="0.25"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9"/>
    </row>
    <row r="48" spans="1:17" x14ac:dyDescent="0.25"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9"/>
    </row>
    <row r="49" spans="1:16" x14ac:dyDescent="0.25"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9"/>
    </row>
    <row r="50" spans="1:16" x14ac:dyDescent="0.25"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9"/>
    </row>
    <row r="51" spans="1:16" x14ac:dyDescent="0.25"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9"/>
    </row>
    <row r="52" spans="1:16" x14ac:dyDescent="0.25"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9"/>
    </row>
    <row r="53" spans="1:16" x14ac:dyDescent="0.25"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9"/>
    </row>
    <row r="54" spans="1:16" x14ac:dyDescent="0.25"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9"/>
    </row>
    <row r="55" spans="1:16" x14ac:dyDescent="0.25"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9"/>
    </row>
    <row r="56" spans="1:16" x14ac:dyDescent="0.25"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9"/>
    </row>
    <row r="57" spans="1:16" x14ac:dyDescent="0.25"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9"/>
    </row>
    <row r="58" spans="1:16" x14ac:dyDescent="0.25"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9"/>
    </row>
    <row r="59" spans="1:16" x14ac:dyDescent="0.25"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9"/>
    </row>
    <row r="60" spans="1:16" x14ac:dyDescent="0.25">
      <c r="A60" s="14"/>
      <c r="B60" s="1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9"/>
    </row>
    <row r="61" spans="1:16" x14ac:dyDescent="0.25">
      <c r="A61" s="14"/>
      <c r="B61" s="14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9"/>
    </row>
    <row r="62" spans="1:16" x14ac:dyDescent="0.25"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9"/>
    </row>
    <row r="63" spans="1:16" x14ac:dyDescent="0.25">
      <c r="A63" s="14"/>
      <c r="B63" s="1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9"/>
    </row>
  </sheetData>
  <pageMargins left="0.25" right="0.25" top="0.75" bottom="0.75" header="0.3" footer="0.3"/>
  <pageSetup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30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61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95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62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96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97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</sheetData>
  <sortState xmlns:xlrd2="http://schemas.microsoft.com/office/spreadsheetml/2017/richdata2" ref="A4:A5">
    <sortCondition ref="A4"/>
  </sortState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24542-F36A-4181-AD76-C2564C4F08DB}">
  <dimension ref="A1:Q33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73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153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74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154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155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8" style="8" bestFit="1" customWidth="1"/>
    <col min="3" max="4" width="11.7109375" bestFit="1" customWidth="1"/>
    <col min="5" max="5" width="12.42578125" bestFit="1" customWidth="1"/>
    <col min="6" max="6" width="11.7109375" bestFit="1" customWidth="1"/>
    <col min="7" max="7" width="12.42578125" bestFit="1" customWidth="1"/>
    <col min="8" max="8" width="11.7109375" bestFit="1" customWidth="1"/>
    <col min="9" max="10" width="12.42578125" bestFit="1" customWidth="1"/>
    <col min="11" max="11" width="12.7109375" bestFit="1" customWidth="1"/>
    <col min="12" max="12" width="12.425781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28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101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29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102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103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9C3C0-742A-40BA-AE99-87955F529257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104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106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105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107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108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8FAC0-D9FA-4868-9004-E16C89391ABD}">
  <dimension ref="A1:Q34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109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111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110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112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113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3:15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E78F-B911-4EA5-BC65-A0792E01B6C6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114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116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115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117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118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2712A-95BA-4F77-8852-259B41B27A97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119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121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120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122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123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A30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F6D1C-3A88-4C76-9EAE-F9CA6033D448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124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126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125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127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128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3B93-78C6-48A4-9C2D-4951033010F1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129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131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130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132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133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1FE8D-2CDF-4D9D-84DF-4ED138D8413E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134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135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136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137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138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47CD-92F9-43DE-B4D4-4E88591F172B}">
  <sheetPr>
    <tabColor rgb="FFC00000"/>
  </sheetPr>
  <dimension ref="A1:Q63"/>
  <sheetViews>
    <sheetView topLeftCell="B1" workbookViewId="0">
      <selection activeCell="C38" sqref="C38"/>
    </sheetView>
  </sheetViews>
  <sheetFormatPr defaultColWidth="9.140625" defaultRowHeight="15" x14ac:dyDescent="0.25"/>
  <cols>
    <col min="1" max="2" width="36.140625" style="2" customWidth="1"/>
    <col min="3" max="3" width="14.28515625" style="8" bestFit="1" customWidth="1"/>
    <col min="4" max="5" width="11.5703125" bestFit="1" customWidth="1"/>
    <col min="6" max="6" width="12.28515625" bestFit="1" customWidth="1"/>
    <col min="7" max="7" width="11.5703125" bestFit="1" customWidth="1"/>
    <col min="8" max="8" width="15.28515625" bestFit="1" customWidth="1"/>
    <col min="9" max="9" width="11.5703125" bestFit="1" customWidth="1"/>
    <col min="10" max="11" width="12.28515625" bestFit="1" customWidth="1"/>
    <col min="12" max="12" width="12.5703125" bestFit="1" customWidth="1"/>
    <col min="13" max="13" width="12.28515625" bestFit="1" customWidth="1"/>
    <col min="14" max="14" width="12.7109375" customWidth="1"/>
    <col min="15" max="15" width="13.5703125" customWidth="1"/>
    <col min="16" max="16" width="17.140625" style="2" customWidth="1"/>
    <col min="17" max="17" width="17.85546875" customWidth="1"/>
  </cols>
  <sheetData>
    <row r="1" spans="1:17" ht="30" x14ac:dyDescent="0.25">
      <c r="A1" s="1" t="s">
        <v>0</v>
      </c>
      <c r="B1" s="1" t="s">
        <v>226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</row>
    <row r="3" spans="1:17" x14ac:dyDescent="0.25">
      <c r="A3" s="6" t="s">
        <v>34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9">
        <f t="shared" ref="P3:Q25" si="0">SUM(D3:O3)</f>
        <v>0</v>
      </c>
      <c r="Q3" s="8">
        <f>SUM(P3-C3)</f>
        <v>0</v>
      </c>
    </row>
    <row r="4" spans="1:17" x14ac:dyDescent="0.25">
      <c r="A4" s="6" t="s">
        <v>35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9">
        <f t="shared" si="0"/>
        <v>0</v>
      </c>
      <c r="Q4" s="8">
        <f>SUM(P4-C4)</f>
        <v>0</v>
      </c>
    </row>
    <row r="5" spans="1:17" x14ac:dyDescent="0.25">
      <c r="A5" s="6" t="s">
        <v>36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9">
        <f t="shared" si="0"/>
        <v>0</v>
      </c>
      <c r="Q5" s="8">
        <f>SUM(P5-C5)</f>
        <v>0</v>
      </c>
    </row>
    <row r="6" spans="1:17" x14ac:dyDescent="0.25">
      <c r="A6" s="10" t="s">
        <v>171</v>
      </c>
      <c r="B6" s="8">
        <f>SUM(B3:B5)</f>
        <v>0</v>
      </c>
      <c r="C6" s="8">
        <f>SUM(C3:C5)</f>
        <v>0</v>
      </c>
      <c r="D6" s="11">
        <f t="shared" ref="D6:O6" si="1">SUM(D3:D5)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1">
        <f t="shared" si="1"/>
        <v>0</v>
      </c>
      <c r="P6" s="12">
        <f t="shared" si="0"/>
        <v>0</v>
      </c>
      <c r="Q6" s="8">
        <f>SUM(P6-C6)</f>
        <v>0</v>
      </c>
    </row>
    <row r="7" spans="1:17" x14ac:dyDescent="0.25">
      <c r="A7" s="13" t="s">
        <v>37</v>
      </c>
      <c r="B7" s="6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>
        <f t="shared" si="0"/>
        <v>0</v>
      </c>
      <c r="Q7" s="8">
        <f t="shared" ref="Q7:Q23" si="2">SUM(P7-C7)</f>
        <v>0</v>
      </c>
    </row>
    <row r="8" spans="1:17" x14ac:dyDescent="0.25">
      <c r="A8" s="13" t="s">
        <v>38</v>
      </c>
      <c r="B8" s="6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>
        <f t="shared" si="0"/>
        <v>0</v>
      </c>
      <c r="Q8" s="8">
        <f t="shared" si="2"/>
        <v>0</v>
      </c>
    </row>
    <row r="9" spans="1:17" x14ac:dyDescent="0.25">
      <c r="A9" s="13" t="s">
        <v>18</v>
      </c>
      <c r="B9" s="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>
        <f t="shared" si="0"/>
        <v>0</v>
      </c>
      <c r="Q9" s="8">
        <f t="shared" si="2"/>
        <v>0</v>
      </c>
    </row>
    <row r="10" spans="1:17" x14ac:dyDescent="0.25">
      <c r="A10" s="13" t="s">
        <v>39</v>
      </c>
      <c r="B10" s="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>
        <f t="shared" si="0"/>
        <v>0</v>
      </c>
      <c r="Q10" s="8">
        <f t="shared" si="2"/>
        <v>0</v>
      </c>
    </row>
    <row r="11" spans="1:17" x14ac:dyDescent="0.25">
      <c r="A11" s="13" t="s">
        <v>40</v>
      </c>
      <c r="B11" s="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>
        <f t="shared" si="0"/>
        <v>0</v>
      </c>
      <c r="Q11" s="8">
        <f t="shared" si="2"/>
        <v>0</v>
      </c>
    </row>
    <row r="12" spans="1:17" x14ac:dyDescent="0.25">
      <c r="A12" s="13" t="s">
        <v>41</v>
      </c>
      <c r="B12" s="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>
        <f t="shared" si="0"/>
        <v>0</v>
      </c>
      <c r="Q12" s="8">
        <f>SUM(P12-C12)</f>
        <v>0</v>
      </c>
    </row>
    <row r="13" spans="1:17" x14ac:dyDescent="0.25">
      <c r="A13" s="13" t="s">
        <v>42</v>
      </c>
      <c r="B13" s="6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>
        <f t="shared" si="0"/>
        <v>0</v>
      </c>
      <c r="Q13" s="8">
        <f t="shared" si="2"/>
        <v>0</v>
      </c>
    </row>
    <row r="14" spans="1:17" x14ac:dyDescent="0.25">
      <c r="A14" s="13" t="s">
        <v>43</v>
      </c>
      <c r="B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>
        <f t="shared" si="0"/>
        <v>0</v>
      </c>
      <c r="Q14" s="8">
        <f t="shared" si="2"/>
        <v>0</v>
      </c>
    </row>
    <row r="15" spans="1:17" x14ac:dyDescent="0.25">
      <c r="A15" s="13" t="s">
        <v>44</v>
      </c>
      <c r="B15" s="13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>
        <f t="shared" si="0"/>
        <v>0</v>
      </c>
      <c r="Q15" s="8">
        <f t="shared" si="2"/>
        <v>0</v>
      </c>
    </row>
    <row r="16" spans="1:17" x14ac:dyDescent="0.25">
      <c r="A16" s="13" t="s">
        <v>45</v>
      </c>
      <c r="B16" s="13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>
        <f t="shared" si="0"/>
        <v>0</v>
      </c>
      <c r="Q16" s="8">
        <f t="shared" si="2"/>
        <v>0</v>
      </c>
    </row>
    <row r="17" spans="1:17" x14ac:dyDescent="0.25">
      <c r="A17" s="13" t="s">
        <v>46</v>
      </c>
      <c r="B17" s="13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>
        <f t="shared" si="0"/>
        <v>0</v>
      </c>
      <c r="Q17" s="8">
        <f t="shared" si="2"/>
        <v>0</v>
      </c>
    </row>
    <row r="18" spans="1:17" x14ac:dyDescent="0.25">
      <c r="A18" s="13" t="s">
        <v>47</v>
      </c>
      <c r="B18" s="13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>
        <f t="shared" si="0"/>
        <v>0</v>
      </c>
      <c r="Q18" s="8">
        <f t="shared" si="2"/>
        <v>0</v>
      </c>
    </row>
    <row r="19" spans="1:17" x14ac:dyDescent="0.25">
      <c r="A19" s="13" t="s">
        <v>19</v>
      </c>
      <c r="B19" s="13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>
        <f t="shared" si="0"/>
        <v>0</v>
      </c>
      <c r="Q19" s="8">
        <f t="shared" si="2"/>
        <v>0</v>
      </c>
    </row>
    <row r="20" spans="1:17" x14ac:dyDescent="0.25">
      <c r="A20" s="13" t="s">
        <v>20</v>
      </c>
      <c r="B20" s="1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>
        <f t="shared" si="0"/>
        <v>0</v>
      </c>
      <c r="Q20" s="8">
        <f t="shared" si="2"/>
        <v>0</v>
      </c>
    </row>
    <row r="21" spans="1:17" x14ac:dyDescent="0.25">
      <c r="A21" s="13" t="s">
        <v>25</v>
      </c>
      <c r="B21" s="13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>
        <f t="shared" si="0"/>
        <v>0</v>
      </c>
      <c r="Q21" s="8">
        <f t="shared" si="2"/>
        <v>0</v>
      </c>
    </row>
    <row r="22" spans="1:17" x14ac:dyDescent="0.25">
      <c r="A22" s="13" t="s">
        <v>21</v>
      </c>
      <c r="B22" s="1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>
        <f t="shared" si="0"/>
        <v>0</v>
      </c>
      <c r="Q22" s="8">
        <f t="shared" si="2"/>
        <v>0</v>
      </c>
    </row>
    <row r="23" spans="1:17" x14ac:dyDescent="0.25">
      <c r="A23" s="13" t="s">
        <v>48</v>
      </c>
      <c r="B23" s="13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>
        <f t="shared" si="0"/>
        <v>0</v>
      </c>
      <c r="Q23" s="8">
        <f t="shared" si="2"/>
        <v>0</v>
      </c>
    </row>
    <row r="24" spans="1:17" x14ac:dyDescent="0.25">
      <c r="A24" s="10" t="s">
        <v>172</v>
      </c>
      <c r="B24" s="8">
        <f>SUM(B7:B23)</f>
        <v>0</v>
      </c>
      <c r="C24" s="8">
        <f>SUM(C7:C23)</f>
        <v>0</v>
      </c>
      <c r="D24" s="11">
        <f>SUM(D7:D23)</f>
        <v>0</v>
      </c>
      <c r="E24" s="11">
        <f>SUM(E7:E23)</f>
        <v>0</v>
      </c>
      <c r="F24" s="11">
        <v>0</v>
      </c>
      <c r="G24" s="11">
        <f t="shared" ref="G24:O24" si="3">SUM(G7:G23)</f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  <c r="K24" s="11">
        <f t="shared" si="3"/>
        <v>0</v>
      </c>
      <c r="L24" s="11">
        <f t="shared" si="3"/>
        <v>0</v>
      </c>
      <c r="M24" s="11">
        <f t="shared" si="3"/>
        <v>0</v>
      </c>
      <c r="N24" s="11">
        <f t="shared" si="3"/>
        <v>0</v>
      </c>
      <c r="O24" s="11">
        <f t="shared" si="3"/>
        <v>0</v>
      </c>
      <c r="P24" s="12">
        <f t="shared" si="0"/>
        <v>0</v>
      </c>
      <c r="Q24" s="12">
        <f t="shared" si="0"/>
        <v>0</v>
      </c>
    </row>
    <row r="25" spans="1:17" x14ac:dyDescent="0.25">
      <c r="A25" s="5" t="s">
        <v>173</v>
      </c>
      <c r="B25" s="15">
        <f t="shared" ref="B25:O25" si="4">+B6-B24</f>
        <v>0</v>
      </c>
      <c r="C25" s="15">
        <f t="shared" si="4"/>
        <v>0</v>
      </c>
      <c r="D25" s="15">
        <f t="shared" si="4"/>
        <v>0</v>
      </c>
      <c r="E25" s="15">
        <f t="shared" si="4"/>
        <v>0</v>
      </c>
      <c r="F25" s="15">
        <f t="shared" si="4"/>
        <v>0</v>
      </c>
      <c r="G25" s="15">
        <f t="shared" si="4"/>
        <v>0</v>
      </c>
      <c r="H25" s="15">
        <f t="shared" si="4"/>
        <v>0</v>
      </c>
      <c r="I25" s="15">
        <f t="shared" si="4"/>
        <v>0</v>
      </c>
      <c r="J25" s="15">
        <f t="shared" si="4"/>
        <v>0</v>
      </c>
      <c r="K25" s="15">
        <f t="shared" si="4"/>
        <v>0</v>
      </c>
      <c r="L25" s="15">
        <f t="shared" si="4"/>
        <v>0</v>
      </c>
      <c r="M25" s="15">
        <f t="shared" si="4"/>
        <v>0</v>
      </c>
      <c r="N25" s="15">
        <f t="shared" si="4"/>
        <v>0</v>
      </c>
      <c r="O25" s="15">
        <f t="shared" si="4"/>
        <v>0</v>
      </c>
      <c r="P25" s="16">
        <f t="shared" si="0"/>
        <v>0</v>
      </c>
      <c r="Q25" s="16">
        <f t="shared" si="0"/>
        <v>0</v>
      </c>
    </row>
    <row r="26" spans="1:17" x14ac:dyDescent="0.25">
      <c r="B26" s="13"/>
      <c r="D26" s="8"/>
      <c r="E26" s="8"/>
      <c r="F26" s="8"/>
      <c r="G26" s="8"/>
      <c r="H26" s="8"/>
      <c r="I26" s="8"/>
      <c r="J26" s="8"/>
      <c r="K26" s="7"/>
      <c r="L26" s="7"/>
      <c r="M26" s="7"/>
      <c r="N26" s="8"/>
      <c r="O26" s="8"/>
      <c r="P26" s="9"/>
    </row>
    <row r="27" spans="1:17" x14ac:dyDescent="0.25">
      <c r="B27" s="13"/>
      <c r="D27" s="8"/>
      <c r="E27" s="8"/>
      <c r="F27" s="8"/>
      <c r="G27" s="8"/>
      <c r="H27" s="8"/>
      <c r="I27" s="8"/>
      <c r="J27" s="8"/>
      <c r="K27" s="7"/>
      <c r="L27" s="7"/>
      <c r="M27" s="7"/>
      <c r="N27" s="8"/>
      <c r="O27" s="8"/>
      <c r="P27" s="9"/>
    </row>
    <row r="28" spans="1:17" x14ac:dyDescent="0.25">
      <c r="B28" s="13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</row>
    <row r="29" spans="1:17" x14ac:dyDescent="0.25">
      <c r="B29" s="13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7" x14ac:dyDescent="0.25">
      <c r="B30" s="13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1:17" x14ac:dyDescent="0.25">
      <c r="B31" s="13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1:17" x14ac:dyDescent="0.25">
      <c r="B32" s="13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1:16" x14ac:dyDescent="0.25">
      <c r="B33" s="13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1:16" x14ac:dyDescent="0.25">
      <c r="B34" s="13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</row>
    <row r="35" spans="1:16" x14ac:dyDescent="0.25">
      <c r="B35" s="13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9"/>
    </row>
    <row r="36" spans="1:16" x14ac:dyDescent="0.25">
      <c r="B36" s="13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9"/>
    </row>
    <row r="37" spans="1:16" x14ac:dyDescent="0.25">
      <c r="B37" s="13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9"/>
    </row>
    <row r="38" spans="1:16" x14ac:dyDescent="0.25">
      <c r="B38" s="13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9"/>
    </row>
    <row r="39" spans="1:16" x14ac:dyDescent="0.25">
      <c r="B39" s="1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9"/>
    </row>
    <row r="40" spans="1:16" x14ac:dyDescent="0.25">
      <c r="B40" s="13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9"/>
    </row>
    <row r="41" spans="1:16" x14ac:dyDescent="0.25">
      <c r="B41" s="8">
        <f>SUM(B15:B40)</f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9"/>
    </row>
    <row r="42" spans="1:16" x14ac:dyDescent="0.25">
      <c r="B42" s="15">
        <f t="shared" ref="B42" si="5">+B14-B41</f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9"/>
    </row>
    <row r="43" spans="1:16" x14ac:dyDescent="0.25">
      <c r="A43" s="14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9"/>
    </row>
    <row r="44" spans="1:16" x14ac:dyDescent="0.25">
      <c r="A44" s="1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9"/>
    </row>
    <row r="45" spans="1:16" x14ac:dyDescent="0.25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9"/>
    </row>
    <row r="46" spans="1:16" x14ac:dyDescent="0.25">
      <c r="A46" s="14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9"/>
    </row>
    <row r="60" spans="2:2" x14ac:dyDescent="0.25">
      <c r="B60" s="14"/>
    </row>
    <row r="61" spans="2:2" x14ac:dyDescent="0.25">
      <c r="B61" s="14"/>
    </row>
    <row r="63" spans="2:2" x14ac:dyDescent="0.25">
      <c r="B63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B435C-D247-4CCC-82CD-FEAFC0504739}">
  <dimension ref="A1:Q33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32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139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33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140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141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</sheetData>
  <pageMargins left="0.7" right="0.7" top="0.75" bottom="0.75" header="0.3" footer="0.3"/>
  <pageSetup orientation="portrait" r:id="rId1"/>
  <ignoredErrors>
    <ignoredError sqref="P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89C1E-C255-44EF-9224-0CBBA964A2A4}">
  <dimension ref="A1:Q31"/>
  <sheetViews>
    <sheetView tabSelected="1" workbookViewId="0">
      <selection activeCell="J16" sqref="J16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65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ht="30" x14ac:dyDescent="0.25">
      <c r="A4" s="10" t="s">
        <v>142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66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ht="30" x14ac:dyDescent="0.25">
      <c r="A6" s="10" t="s">
        <v>143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ht="30" x14ac:dyDescent="0.25">
      <c r="A7" s="5" t="s">
        <v>144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>+J4-J6</f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6A933-FD17-4F77-9A68-7C98DAA9AF07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ht="30" x14ac:dyDescent="0.25">
      <c r="A3" s="6" t="s">
        <v>67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ht="30" x14ac:dyDescent="0.25">
      <c r="A4" s="10" t="s">
        <v>145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ht="30" x14ac:dyDescent="0.25">
      <c r="A5" s="13" t="s">
        <v>68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ht="30" x14ac:dyDescent="0.25">
      <c r="A6" s="10" t="s">
        <v>146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ht="30" x14ac:dyDescent="0.25">
      <c r="A7" s="5" t="s">
        <v>147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A0453-9D44-489C-BA27-13A5AB025D98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69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148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70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149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150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18CC3-14E0-43E5-8576-8307F643D9AD}">
  <dimension ref="A1:Q34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71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26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72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151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152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3:15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7C742-A575-45D6-8659-EFD6DC58CF52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75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156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6" t="s">
        <v>76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157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ht="30" x14ac:dyDescent="0.25">
      <c r="A7" s="5" t="s">
        <v>158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2952A-187A-42E4-A44A-A4D43E67B6EF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77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159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78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160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161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4465-0F38-41A2-8986-04EDCAA8CE09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30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162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31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163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6">
        <f>SUM(E6:P6)</f>
        <v>0</v>
      </c>
    </row>
    <row r="7" spans="1:17" x14ac:dyDescent="0.25">
      <c r="A7" s="5" t="s">
        <v>164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EFA9F-3F07-40E6-B544-4602618FCA7F}">
  <dimension ref="A1:Q31"/>
  <sheetViews>
    <sheetView workbookViewId="0">
      <selection activeCell="E34" sqref="E34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165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166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167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168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169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AB624-8D7D-4869-8227-CC59C42693BC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165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166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167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168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169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4"/>
  <sheetViews>
    <sheetView workbookViewId="0">
      <selection activeCell="B11" sqref="B11"/>
    </sheetView>
  </sheetViews>
  <sheetFormatPr defaultRowHeight="15" x14ac:dyDescent="0.25"/>
  <cols>
    <col min="1" max="2" width="36.140625" style="2" customWidth="1"/>
    <col min="3" max="3" width="12.5703125" style="8" bestFit="1" customWidth="1"/>
    <col min="4" max="5" width="11.5703125" bestFit="1" customWidth="1"/>
    <col min="6" max="6" width="12.2851562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1" width="12.28515625" bestFit="1" customWidth="1"/>
    <col min="12" max="12" width="12.5703125" bestFit="1" customWidth="1"/>
    <col min="13" max="13" width="12.28515625" bestFit="1" customWidth="1"/>
    <col min="14" max="14" width="12.7109375" customWidth="1"/>
    <col min="15" max="15" width="13.5703125" customWidth="1"/>
    <col min="16" max="16" width="14.140625" style="2" customWidth="1"/>
    <col min="17" max="17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</row>
    <row r="3" spans="1:17" x14ac:dyDescent="0.25">
      <c r="A3" s="13" t="s">
        <v>49</v>
      </c>
      <c r="B3" s="1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79</v>
      </c>
      <c r="B4" s="11">
        <f t="shared" ref="B4:O4" si="1">SUM(B3:B3)</f>
        <v>0</v>
      </c>
      <c r="C4" s="11">
        <f t="shared" si="1"/>
        <v>0</v>
      </c>
      <c r="D4" s="11">
        <f t="shared" si="1"/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 t="shared" si="0"/>
        <v>0</v>
      </c>
      <c r="Q4" s="11"/>
    </row>
    <row r="5" spans="1:17" x14ac:dyDescent="0.25">
      <c r="A5" s="13" t="s">
        <v>50</v>
      </c>
      <c r="B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80</v>
      </c>
      <c r="B6" s="11">
        <f t="shared" ref="B6:O6" si="2">SUM(B5:B5)</f>
        <v>0</v>
      </c>
      <c r="C6" s="11">
        <f t="shared" si="2"/>
        <v>0</v>
      </c>
      <c r="D6" s="11">
        <f t="shared" si="2"/>
        <v>0</v>
      </c>
      <c r="E6" s="11">
        <f t="shared" si="2"/>
        <v>0</v>
      </c>
      <c r="F6" s="11">
        <f t="shared" si="2"/>
        <v>0</v>
      </c>
      <c r="G6" s="11">
        <f t="shared" si="2"/>
        <v>0</v>
      </c>
      <c r="H6" s="11">
        <f t="shared" si="2"/>
        <v>0</v>
      </c>
      <c r="I6" s="11">
        <f t="shared" si="2"/>
        <v>0</v>
      </c>
      <c r="J6" s="11">
        <f t="shared" si="2"/>
        <v>0</v>
      </c>
      <c r="K6" s="11">
        <f t="shared" si="2"/>
        <v>0</v>
      </c>
      <c r="L6" s="11">
        <f t="shared" si="2"/>
        <v>0</v>
      </c>
      <c r="M6" s="11">
        <f t="shared" si="2"/>
        <v>0</v>
      </c>
      <c r="N6" s="11">
        <f t="shared" si="2"/>
        <v>0</v>
      </c>
      <c r="O6" s="11">
        <f t="shared" si="2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82</v>
      </c>
      <c r="B7" s="15">
        <f t="shared" ref="B7:O7" si="3">+B4-B6</f>
        <v>0</v>
      </c>
      <c r="C7" s="15">
        <f t="shared" si="3"/>
        <v>0</v>
      </c>
      <c r="D7" s="15">
        <f t="shared" si="3"/>
        <v>0</v>
      </c>
      <c r="E7" s="15">
        <f t="shared" si="3"/>
        <v>0</v>
      </c>
      <c r="F7" s="15">
        <f t="shared" si="3"/>
        <v>0</v>
      </c>
      <c r="G7" s="15">
        <f t="shared" si="3"/>
        <v>0</v>
      </c>
      <c r="H7" s="15">
        <f t="shared" si="3"/>
        <v>0</v>
      </c>
      <c r="I7" s="15">
        <f t="shared" si="3"/>
        <v>0</v>
      </c>
      <c r="J7" s="15">
        <f t="shared" si="3"/>
        <v>0</v>
      </c>
      <c r="K7" s="15">
        <f t="shared" si="3"/>
        <v>0</v>
      </c>
      <c r="L7" s="15">
        <f t="shared" si="3"/>
        <v>0</v>
      </c>
      <c r="M7" s="15">
        <f t="shared" si="3"/>
        <v>0</v>
      </c>
      <c r="N7" s="15">
        <f t="shared" si="3"/>
        <v>0</v>
      </c>
      <c r="O7" s="15">
        <f t="shared" si="3"/>
        <v>0</v>
      </c>
      <c r="P7" s="16">
        <f t="shared" si="0"/>
        <v>0</v>
      </c>
      <c r="Q7" s="16">
        <f t="shared" si="0"/>
        <v>0</v>
      </c>
    </row>
    <row r="8" spans="1:17" x14ac:dyDescent="0.25">
      <c r="D8" s="8"/>
      <c r="E8" s="8"/>
      <c r="F8" s="8"/>
      <c r="G8" s="8"/>
      <c r="H8" s="8"/>
      <c r="I8" s="8"/>
      <c r="J8" s="8"/>
      <c r="K8" s="7"/>
      <c r="L8" s="7"/>
      <c r="M8" s="7"/>
      <c r="N8" s="8"/>
      <c r="O8" s="8"/>
      <c r="P8" s="9"/>
    </row>
    <row r="9" spans="1:17" x14ac:dyDescent="0.25">
      <c r="D9" s="8"/>
      <c r="E9" s="8"/>
      <c r="F9" s="8"/>
      <c r="G9" s="8"/>
      <c r="H9" s="8"/>
      <c r="I9" s="8"/>
      <c r="J9" s="8"/>
      <c r="K9" s="7"/>
      <c r="L9" s="7"/>
      <c r="M9" s="7"/>
      <c r="N9" s="8"/>
      <c r="O9" s="8"/>
      <c r="P9" s="9"/>
    </row>
    <row r="10" spans="1:17" x14ac:dyDescent="0.25"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7" x14ac:dyDescent="0.25"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1:17" x14ac:dyDescent="0.25"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1:17" x14ac:dyDescent="0.25"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7" x14ac:dyDescent="0.2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7" x14ac:dyDescent="0.2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1:17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1:16" x14ac:dyDescent="0.25"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</row>
    <row r="18" spans="1:16" x14ac:dyDescent="0.25"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</row>
    <row r="19" spans="1:16" x14ac:dyDescent="0.25"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x14ac:dyDescent="0.25"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1:16" x14ac:dyDescent="0.25"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</row>
    <row r="22" spans="1:16" x14ac:dyDescent="0.25"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x14ac:dyDescent="0.25"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25"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25">
      <c r="A25" s="14"/>
      <c r="B25" s="14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25">
      <c r="A26" s="14"/>
      <c r="B26" s="14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25"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25">
      <c r="A28" s="14"/>
      <c r="B28" s="14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"/>
    </row>
    <row r="29" spans="1:16" x14ac:dyDescent="0.25">
      <c r="A29" s="14"/>
      <c r="B29" s="14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9"/>
    </row>
    <row r="30" spans="1:16" x14ac:dyDescent="0.2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9"/>
    </row>
    <row r="31" spans="1:16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9"/>
    </row>
    <row r="32" spans="1:16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9"/>
    </row>
    <row r="33" spans="4:16" x14ac:dyDescent="0.25"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9"/>
    </row>
    <row r="34" spans="4:16" x14ac:dyDescent="0.25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9"/>
    </row>
  </sheetData>
  <sortState xmlns:xlrd2="http://schemas.microsoft.com/office/spreadsheetml/2017/richdata2" ref="A9:A33">
    <sortCondition ref="A9"/>
  </sortState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532EC-97B1-4A91-BBB5-6E0567CB39C8}">
  <sheetPr>
    <pageSetUpPr fitToPage="1"/>
  </sheetPr>
  <dimension ref="A1:P86"/>
  <sheetViews>
    <sheetView workbookViewId="0">
      <selection activeCell="H13" sqref="H13"/>
    </sheetView>
  </sheetViews>
  <sheetFormatPr defaultColWidth="9.140625" defaultRowHeight="15" x14ac:dyDescent="0.25"/>
  <cols>
    <col min="1" max="2" width="36.140625" style="2" customWidth="1"/>
    <col min="3" max="3" width="17" style="8" customWidth="1"/>
    <col min="4" max="4" width="15.85546875" customWidth="1"/>
    <col min="5" max="5" width="17.7109375" customWidth="1"/>
    <col min="6" max="6" width="12.2851562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1" width="12.28515625" bestFit="1" customWidth="1"/>
    <col min="12" max="12" width="12.5703125" bestFit="1" customWidth="1"/>
    <col min="13" max="13" width="12.28515625" bestFit="1" customWidth="1"/>
    <col min="14" max="14" width="12.7109375" customWidth="1"/>
    <col min="15" max="15" width="13.5703125" customWidth="1"/>
    <col min="16" max="16" width="14.140625" style="2" customWidth="1"/>
    <col min="17" max="17" width="17.85546875" customWidth="1"/>
  </cols>
  <sheetData>
    <row r="1" spans="1:16" ht="30" x14ac:dyDescent="0.25">
      <c r="A1" s="29" t="s">
        <v>0</v>
      </c>
      <c r="B1" s="29" t="s">
        <v>226</v>
      </c>
      <c r="C1" s="30" t="s">
        <v>27</v>
      </c>
      <c r="D1" s="13" t="s">
        <v>13</v>
      </c>
      <c r="E1" s="30" t="s">
        <v>14</v>
      </c>
      <c r="P1"/>
    </row>
    <row r="2" spans="1:16" x14ac:dyDescent="0.25">
      <c r="A2" s="3" t="s">
        <v>15</v>
      </c>
      <c r="B2" s="3"/>
      <c r="C2" s="15"/>
      <c r="D2" s="16"/>
      <c r="E2" s="15"/>
      <c r="P2"/>
    </row>
    <row r="3" spans="1:16" ht="15.75" x14ac:dyDescent="0.25">
      <c r="A3" s="17" t="s">
        <v>203</v>
      </c>
      <c r="B3" s="25"/>
      <c r="C3" s="20"/>
      <c r="D3" s="19"/>
      <c r="E3" s="21"/>
      <c r="P3"/>
    </row>
    <row r="4" spans="1:16" x14ac:dyDescent="0.25">
      <c r="A4" s="14" t="s">
        <v>206</v>
      </c>
      <c r="B4" s="22">
        <f>'Budget Totals'!B6</f>
        <v>0</v>
      </c>
      <c r="C4" s="22">
        <f>'Budget Totals'!C6</f>
        <v>0</v>
      </c>
      <c r="D4" s="23">
        <f>'General Fund'!P14</f>
        <v>0</v>
      </c>
      <c r="E4" s="22">
        <f>'General Fund'!Q14</f>
        <v>0</v>
      </c>
      <c r="P4"/>
    </row>
    <row r="5" spans="1:16" x14ac:dyDescent="0.25">
      <c r="A5" s="14" t="s">
        <v>196</v>
      </c>
      <c r="B5" s="22">
        <f>WaterSewer!B6</f>
        <v>0</v>
      </c>
      <c r="C5" s="22">
        <f>WaterSewer!C6</f>
        <v>0</v>
      </c>
      <c r="D5" s="23">
        <f>WaterSewer!P6</f>
        <v>0</v>
      </c>
      <c r="E5" s="22">
        <f>WaterSewer!Q6</f>
        <v>0</v>
      </c>
      <c r="P5"/>
    </row>
    <row r="6" spans="1:16" x14ac:dyDescent="0.25">
      <c r="A6" s="14" t="s">
        <v>176</v>
      </c>
      <c r="B6" s="7">
        <f>'Family Violences Spp'!B3</f>
        <v>0</v>
      </c>
      <c r="C6" s="7">
        <f>'Family Violences Spp'!C3</f>
        <v>0</v>
      </c>
      <c r="D6" s="9">
        <f>'Family Violences Spp'!P3</f>
        <v>0</v>
      </c>
      <c r="E6" s="8">
        <f>'Family Violences Spp'!Q3</f>
        <v>0</v>
      </c>
      <c r="P6"/>
    </row>
    <row r="7" spans="1:16" x14ac:dyDescent="0.25">
      <c r="A7" s="14" t="s">
        <v>177</v>
      </c>
      <c r="B7" s="7">
        <f>NALEMP!B3</f>
        <v>0</v>
      </c>
      <c r="C7" s="7">
        <f>NALEMP!C3</f>
        <v>0</v>
      </c>
      <c r="D7" s="9">
        <f>NALEMP!P3</f>
        <v>0</v>
      </c>
      <c r="E7" s="8">
        <f>NALEMP!Q3</f>
        <v>0</v>
      </c>
      <c r="P7"/>
    </row>
    <row r="8" spans="1:16" x14ac:dyDescent="0.25">
      <c r="A8" s="14" t="s">
        <v>178</v>
      </c>
      <c r="B8" s="7">
        <f>IGAP!B3</f>
        <v>0</v>
      </c>
      <c r="C8" s="7">
        <f>IGAP!C3</f>
        <v>0</v>
      </c>
      <c r="D8" s="9">
        <f>IGAP!P3</f>
        <v>0</v>
      </c>
      <c r="E8" s="8">
        <f>IGAP!Q3</f>
        <v>0</v>
      </c>
      <c r="P8"/>
    </row>
    <row r="9" spans="1:16" x14ac:dyDescent="0.25">
      <c r="A9" s="14" t="s">
        <v>179</v>
      </c>
      <c r="B9" s="7">
        <f>'IGAP 21'!B3</f>
        <v>0</v>
      </c>
      <c r="C9" s="7">
        <f>'IGAP 21'!C3</f>
        <v>0</v>
      </c>
      <c r="D9" s="9">
        <f>'IGAP 21'!P3</f>
        <v>0</v>
      </c>
      <c r="E9" s="8">
        <f>'IGAP 21'!Q3</f>
        <v>0</v>
      </c>
      <c r="P9"/>
    </row>
    <row r="10" spans="1:16" x14ac:dyDescent="0.25">
      <c r="A10" s="14" t="s">
        <v>180</v>
      </c>
      <c r="B10" s="7">
        <f>'Family Violence Prevention'!B3</f>
        <v>0</v>
      </c>
      <c r="C10" s="7">
        <f>'Family Violence Prevention'!C3</f>
        <v>0</v>
      </c>
      <c r="D10" s="9">
        <f>'Family Violence Prevention'!P3</f>
        <v>0</v>
      </c>
      <c r="E10" s="8">
        <f>'Family Violence Prevention'!Q3</f>
        <v>0</v>
      </c>
      <c r="P10"/>
    </row>
    <row r="11" spans="1:16" x14ac:dyDescent="0.25">
      <c r="A11" s="14" t="s">
        <v>181</v>
      </c>
      <c r="B11" s="7">
        <f>'ANA Language Grant'!B3</f>
        <v>0</v>
      </c>
      <c r="C11" s="7">
        <f>'ANA Language Grant'!C3</f>
        <v>0</v>
      </c>
      <c r="D11" s="9">
        <f>'ANA Language Grant'!P3</f>
        <v>0</v>
      </c>
      <c r="E11" s="8">
        <f>'ANA Language Grant'!Q3</f>
        <v>0</v>
      </c>
      <c r="P11"/>
    </row>
    <row r="12" spans="1:16" x14ac:dyDescent="0.25">
      <c r="A12" s="14" t="s">
        <v>182</v>
      </c>
      <c r="B12" s="7">
        <f>'ICWA 22'!B3</f>
        <v>0</v>
      </c>
      <c r="C12" s="7">
        <f>'ICWA 22'!C3</f>
        <v>0</v>
      </c>
      <c r="D12" s="9">
        <f>'ICWA 22'!P3</f>
        <v>0</v>
      </c>
      <c r="E12" s="8">
        <f>'ICWA 22'!Q3</f>
        <v>0</v>
      </c>
      <c r="P12"/>
    </row>
    <row r="13" spans="1:16" x14ac:dyDescent="0.25">
      <c r="A13" s="14" t="s">
        <v>183</v>
      </c>
      <c r="B13" s="7">
        <f>'ICWA 21'!B3</f>
        <v>0</v>
      </c>
      <c r="C13" s="7">
        <f>'ICWA 21'!C3</f>
        <v>0</v>
      </c>
      <c r="D13" s="9">
        <f>'ICWA 21'!P3</f>
        <v>0</v>
      </c>
      <c r="E13" s="8">
        <f>'ICWA 21'!Q3</f>
        <v>0</v>
      </c>
      <c r="P13"/>
    </row>
    <row r="14" spans="1:16" x14ac:dyDescent="0.25">
      <c r="A14" s="14" t="s">
        <v>184</v>
      </c>
      <c r="B14" s="7">
        <f>'ICWA FY19'!B3</f>
        <v>0</v>
      </c>
      <c r="C14" s="7">
        <f>'ICWA FY19'!C3</f>
        <v>0</v>
      </c>
      <c r="D14" s="9">
        <f>'ICWA FY19'!P3</f>
        <v>0</v>
      </c>
      <c r="E14" s="8">
        <f>'ICWA FY19'!Q3</f>
        <v>0</v>
      </c>
      <c r="P14"/>
    </row>
    <row r="15" spans="1:16" x14ac:dyDescent="0.25">
      <c r="A15" s="14" t="s">
        <v>185</v>
      </c>
      <c r="B15" s="7">
        <f>ARP!B3</f>
        <v>0</v>
      </c>
      <c r="C15" s="7">
        <f>ARP!C3</f>
        <v>0</v>
      </c>
      <c r="D15" s="9">
        <f>ARP!P3</f>
        <v>0</v>
      </c>
      <c r="E15" s="8">
        <f>ARP!Q3</f>
        <v>0</v>
      </c>
      <c r="P15"/>
    </row>
    <row r="16" spans="1:16" x14ac:dyDescent="0.25">
      <c r="A16" s="14" t="s">
        <v>186</v>
      </c>
      <c r="B16" s="7">
        <f>'21 BIA'!B3</f>
        <v>0</v>
      </c>
      <c r="C16" s="7">
        <f>'21 BIA'!C3</f>
        <v>0</v>
      </c>
      <c r="D16" s="9">
        <f>'21 BIA'!P3</f>
        <v>0</v>
      </c>
      <c r="E16" s="8">
        <f>'21 BIA'!Q3</f>
        <v>0</v>
      </c>
      <c r="P16"/>
    </row>
    <row r="17" spans="1:5" customFormat="1" x14ac:dyDescent="0.25">
      <c r="A17" s="14" t="s">
        <v>187</v>
      </c>
      <c r="B17" s="7">
        <f>'20 BIA'!B3</f>
        <v>0</v>
      </c>
      <c r="C17" s="7">
        <f>'20 BIA'!C3</f>
        <v>0</v>
      </c>
      <c r="D17" s="9">
        <f>'20 BIA'!P3</f>
        <v>0</v>
      </c>
      <c r="E17" s="8">
        <f>'20 BIA'!Q3</f>
        <v>0</v>
      </c>
    </row>
    <row r="18" spans="1:5" customFormat="1" x14ac:dyDescent="0.25">
      <c r="A18" s="14" t="s">
        <v>188</v>
      </c>
      <c r="B18" s="7">
        <f>'18 BIA'!B3</f>
        <v>0</v>
      </c>
      <c r="C18" s="7">
        <f>'18 BIA'!C3</f>
        <v>0</v>
      </c>
      <c r="D18" s="9">
        <f>'18 BIA'!P3</f>
        <v>0</v>
      </c>
      <c r="E18" s="8">
        <f>'18 BIA'!Q3</f>
        <v>0</v>
      </c>
    </row>
    <row r="19" spans="1:5" customFormat="1" x14ac:dyDescent="0.25">
      <c r="A19" s="14" t="s">
        <v>189</v>
      </c>
      <c r="B19" s="7">
        <f>'TCC Sanitation Grant'!B3</f>
        <v>0</v>
      </c>
      <c r="C19" s="7">
        <f>'TCC Sanitation Grant'!C3</f>
        <v>0</v>
      </c>
      <c r="D19" s="9">
        <f>'TCC Sanitation Grant'!P3</f>
        <v>0</v>
      </c>
      <c r="E19" s="8">
        <f>'TCC Sanitation Grant'!Q3</f>
        <v>0</v>
      </c>
    </row>
    <row r="20" spans="1:5" customFormat="1" x14ac:dyDescent="0.25">
      <c r="A20" s="14" t="s">
        <v>190</v>
      </c>
      <c r="B20" s="7">
        <f>'CDC Grant'!B3</f>
        <v>0</v>
      </c>
      <c r="C20" s="7">
        <f>'CDC Grant'!C3</f>
        <v>0</v>
      </c>
      <c r="D20" s="9">
        <f>'CDC Grant'!P3</f>
        <v>0</v>
      </c>
      <c r="E20" s="8">
        <f>'CDC Grant'!Q3</f>
        <v>0</v>
      </c>
    </row>
    <row r="21" spans="1:5" customFormat="1" x14ac:dyDescent="0.25">
      <c r="A21" s="14" t="s">
        <v>191</v>
      </c>
      <c r="B21" s="7">
        <f>'Tribal Court special'!B3</f>
        <v>0</v>
      </c>
      <c r="C21" s="7">
        <f>'Tribal Court special'!C3</f>
        <v>0</v>
      </c>
      <c r="D21" s="9">
        <f>'Tribal Court special'!P3</f>
        <v>0</v>
      </c>
      <c r="E21" s="8">
        <f>'Tribal Court special'!Q3</f>
        <v>0</v>
      </c>
    </row>
    <row r="22" spans="1:5" customFormat="1" x14ac:dyDescent="0.25">
      <c r="A22" s="14" t="s">
        <v>192</v>
      </c>
      <c r="B22" s="7">
        <f>'NVC Council Funds'!B3</f>
        <v>0</v>
      </c>
      <c r="C22" s="7">
        <f>'NVC Council Funds'!C3</f>
        <v>0</v>
      </c>
      <c r="D22" s="9">
        <f>'NVC Council Funds'!P3</f>
        <v>0</v>
      </c>
      <c r="E22" s="8">
        <f>'NVC Council Funds'!Q3</f>
        <v>0</v>
      </c>
    </row>
    <row r="23" spans="1:5" customFormat="1" x14ac:dyDescent="0.25">
      <c r="A23" s="14" t="s">
        <v>193</v>
      </c>
      <c r="B23" s="7">
        <f>'STATE FIRE GRANT'!B3</f>
        <v>0</v>
      </c>
      <c r="C23" s="7">
        <f>'STATE FIRE GRANT'!C3</f>
        <v>0</v>
      </c>
      <c r="D23" s="9">
        <f>'STATE FIRE GRANT'!P3</f>
        <v>0</v>
      </c>
      <c r="E23" s="8">
        <f>'STATE FIRE GRANT'!Q3</f>
        <v>0</v>
      </c>
    </row>
    <row r="24" spans="1:5" customFormat="1" x14ac:dyDescent="0.25">
      <c r="A24" s="2" t="s">
        <v>194</v>
      </c>
      <c r="B24" s="7">
        <f>'MEAP- Municipal Energy Asst'!B3</f>
        <v>0</v>
      </c>
      <c r="C24" s="7">
        <f>'MEAP- Municipal Energy Asst'!C3</f>
        <v>0</v>
      </c>
      <c r="D24" s="9">
        <f>'MEAP- Municipal Energy Asst'!P3</f>
        <v>0</v>
      </c>
      <c r="E24" s="8">
        <f>'MEAP- Municipal Energy Asst'!Q3</f>
        <v>0</v>
      </c>
    </row>
    <row r="25" spans="1:5" customFormat="1" x14ac:dyDescent="0.25">
      <c r="A25" s="14" t="s">
        <v>195</v>
      </c>
      <c r="B25" s="7">
        <f>'Tribal Workforce Development'!B3</f>
        <v>0</v>
      </c>
      <c r="C25" s="7">
        <f>'Tribal Workforce Development'!C3</f>
        <v>0</v>
      </c>
      <c r="D25" s="9">
        <f>'Tribal Workforce Development'!P3</f>
        <v>0</v>
      </c>
      <c r="E25" s="8">
        <f>'Tribal Workforce Development'!Q3</f>
        <v>0</v>
      </c>
    </row>
    <row r="26" spans="1:5" customFormat="1" x14ac:dyDescent="0.25">
      <c r="A26" s="14" t="s">
        <v>197</v>
      </c>
      <c r="B26" s="7">
        <f>QVC!B3</f>
        <v>0</v>
      </c>
      <c r="C26" s="7">
        <f>QVC!C3</f>
        <v>0</v>
      </c>
      <c r="D26" s="9">
        <f>QVC!P3</f>
        <v>0</v>
      </c>
      <c r="E26" s="8">
        <f>QVC!Q3</f>
        <v>0</v>
      </c>
    </row>
    <row r="27" spans="1:5" customFormat="1" x14ac:dyDescent="0.25">
      <c r="A27" s="14" t="s">
        <v>198</v>
      </c>
      <c r="B27" s="7">
        <f>'COVID-19'!B3</f>
        <v>0</v>
      </c>
      <c r="C27" s="7">
        <f>'COVID-19'!C3</f>
        <v>0</v>
      </c>
      <c r="D27" s="9">
        <f>'COVID-19'!P3</f>
        <v>0</v>
      </c>
      <c r="E27" s="8">
        <f>'COVID-19'!Q3</f>
        <v>0</v>
      </c>
    </row>
    <row r="28" spans="1:5" customFormat="1" x14ac:dyDescent="0.25">
      <c r="A28" s="14" t="s">
        <v>199</v>
      </c>
      <c r="B28" s="7">
        <f>'NVC Repalace and Repair'!B3</f>
        <v>0</v>
      </c>
      <c r="C28" s="7">
        <f>'NVC Repalace and Repair'!C3</f>
        <v>0</v>
      </c>
      <c r="D28" s="9">
        <f>'NVC Repalace and Repair'!P3</f>
        <v>0</v>
      </c>
      <c r="E28" s="8">
        <f>'NVC Repalace and Repair'!Q3</f>
        <v>0</v>
      </c>
    </row>
    <row r="29" spans="1:5" customFormat="1" x14ac:dyDescent="0.25">
      <c r="A29" s="14" t="s">
        <v>200</v>
      </c>
      <c r="B29" s="7">
        <f>'CARES TREASURY'!B3</f>
        <v>0</v>
      </c>
      <c r="C29" s="7">
        <f>'CARES TREASURY'!C3</f>
        <v>0</v>
      </c>
      <c r="D29" s="9">
        <f>'CARES TREASURY'!P3</f>
        <v>0</v>
      </c>
      <c r="E29" s="8">
        <f>'CARES TREASURY'!Q3</f>
        <v>0</v>
      </c>
    </row>
    <row r="30" spans="1:5" customFormat="1" x14ac:dyDescent="0.25">
      <c r="A30" s="14" t="s">
        <v>201</v>
      </c>
      <c r="B30" s="7">
        <f>'Council Operations'!B3</f>
        <v>0</v>
      </c>
      <c r="C30" s="7">
        <f>'Council Operations'!C3</f>
        <v>0</v>
      </c>
      <c r="D30" s="9">
        <f>'Council Operations'!P3</f>
        <v>0</v>
      </c>
      <c r="E30" s="8">
        <f>'Council Operations'!Q3</f>
        <v>0</v>
      </c>
    </row>
    <row r="31" spans="1:5" customFormat="1" x14ac:dyDescent="0.25">
      <c r="A31" s="14" t="s">
        <v>204</v>
      </c>
      <c r="B31" s="7">
        <f>'(BLANK)'!B3</f>
        <v>0</v>
      </c>
      <c r="C31" s="7">
        <f>'(BLANK)'!C3</f>
        <v>0</v>
      </c>
      <c r="D31" s="9">
        <f>'(BLANK)'!P3</f>
        <v>0</v>
      </c>
      <c r="E31" s="8">
        <f>'(BLANK)'!Q3</f>
        <v>0</v>
      </c>
    </row>
    <row r="32" spans="1:5" customFormat="1" x14ac:dyDescent="0.25">
      <c r="A32" s="14" t="s">
        <v>205</v>
      </c>
      <c r="B32" s="7">
        <f>'(BLANK 2)'!B3</f>
        <v>0</v>
      </c>
      <c r="C32" s="7">
        <f>'(BLANK 2)'!C3</f>
        <v>0</v>
      </c>
      <c r="D32" s="9">
        <f>'(BLANK 2)'!P3</f>
        <v>0</v>
      </c>
      <c r="E32" s="8">
        <f>'(BLANK 2)'!Q3</f>
        <v>0</v>
      </c>
    </row>
    <row r="33" spans="1:16" x14ac:dyDescent="0.25">
      <c r="A33" s="10" t="s">
        <v>170</v>
      </c>
      <c r="B33" s="16">
        <f>SUM(B6:B32)</f>
        <v>0</v>
      </c>
      <c r="C33" s="16">
        <f>SUM(C6:C32)</f>
        <v>0</v>
      </c>
      <c r="D33" s="16">
        <f>SUM(D6:D32)+D2</f>
        <v>0</v>
      </c>
      <c r="E33" s="16">
        <f>SUM(E6:E32)</f>
        <v>0</v>
      </c>
      <c r="P33"/>
    </row>
    <row r="34" spans="1:16" ht="30" x14ac:dyDescent="0.25">
      <c r="A34" s="18" t="s">
        <v>202</v>
      </c>
      <c r="B34" s="26" t="s">
        <v>226</v>
      </c>
      <c r="C34" s="27" t="s">
        <v>27</v>
      </c>
      <c r="D34" s="27" t="s">
        <v>13</v>
      </c>
      <c r="E34" s="28" t="s">
        <v>14</v>
      </c>
      <c r="P34"/>
    </row>
    <row r="35" spans="1:16" ht="15.75" x14ac:dyDescent="0.25">
      <c r="A35" s="24" t="s">
        <v>16</v>
      </c>
      <c r="B35" s="23">
        <f>'General Fund'!B41</f>
        <v>0</v>
      </c>
      <c r="C35" s="23">
        <f>'General Fund'!C41</f>
        <v>0</v>
      </c>
      <c r="D35" s="23">
        <f>'General Fund'!P41</f>
        <v>0</v>
      </c>
      <c r="E35" s="23">
        <f>'General Fund'!Q41</f>
        <v>0</v>
      </c>
      <c r="P35"/>
    </row>
    <row r="36" spans="1:16" ht="15.75" x14ac:dyDescent="0.25">
      <c r="A36" s="24" t="s">
        <v>196</v>
      </c>
      <c r="B36" s="23">
        <f>WaterSewer!B24</f>
        <v>0</v>
      </c>
      <c r="C36" s="23">
        <f>WaterSewer!C24</f>
        <v>0</v>
      </c>
      <c r="D36" s="23">
        <f>WaterSewer!P24</f>
        <v>0</v>
      </c>
      <c r="E36" s="23">
        <f>WaterSewer!Q24</f>
        <v>0</v>
      </c>
      <c r="P36"/>
    </row>
    <row r="37" spans="1:16" x14ac:dyDescent="0.25">
      <c r="A37" s="14" t="s">
        <v>176</v>
      </c>
      <c r="B37" s="8">
        <f>'Family Violences Spp'!B5</f>
        <v>0</v>
      </c>
      <c r="C37" s="8">
        <f>'Family Violences Spp'!C5</f>
        <v>0</v>
      </c>
      <c r="D37" s="9">
        <f>'Family Violences Spp'!P5</f>
        <v>0</v>
      </c>
      <c r="E37" s="8">
        <f>'Family Violences Spp'!Q5</f>
        <v>0</v>
      </c>
      <c r="P37"/>
    </row>
    <row r="38" spans="1:16" x14ac:dyDescent="0.25">
      <c r="A38" s="14" t="s">
        <v>177</v>
      </c>
      <c r="B38" s="8">
        <f>NALEMP!B5</f>
        <v>0</v>
      </c>
      <c r="C38" s="8">
        <f>NALEMP!C5</f>
        <v>0</v>
      </c>
      <c r="D38" s="9">
        <f>NALEMP!P5</f>
        <v>0</v>
      </c>
      <c r="E38" s="8">
        <f>NALEMP!Q5</f>
        <v>0</v>
      </c>
      <c r="P38"/>
    </row>
    <row r="39" spans="1:16" x14ac:dyDescent="0.25">
      <c r="A39" s="14" t="s">
        <v>178</v>
      </c>
      <c r="B39" s="8">
        <f>IGAP!B5</f>
        <v>0</v>
      </c>
      <c r="C39" s="8">
        <f>IGAP!C5</f>
        <v>0</v>
      </c>
      <c r="D39" s="9">
        <f>IGAP!P5</f>
        <v>0</v>
      </c>
      <c r="E39" s="8">
        <f>IGAP!Q5</f>
        <v>0</v>
      </c>
      <c r="P39"/>
    </row>
    <row r="40" spans="1:16" x14ac:dyDescent="0.25">
      <c r="A40" s="14" t="s">
        <v>179</v>
      </c>
      <c r="B40" s="8">
        <f>'IGAP 21'!B5</f>
        <v>0</v>
      </c>
      <c r="C40" s="8">
        <f>'IGAP 21'!C5</f>
        <v>0</v>
      </c>
      <c r="D40" s="9">
        <f>'IGAP 21'!P5</f>
        <v>0</v>
      </c>
      <c r="E40" s="8">
        <f>'IGAP 21'!Q5</f>
        <v>0</v>
      </c>
      <c r="P40"/>
    </row>
    <row r="41" spans="1:16" x14ac:dyDescent="0.25">
      <c r="A41" s="14" t="s">
        <v>180</v>
      </c>
      <c r="B41" s="8">
        <f>'Family Violence Prevention'!B5</f>
        <v>0</v>
      </c>
      <c r="C41" s="8">
        <f>'Family Violence Prevention'!C5</f>
        <v>0</v>
      </c>
      <c r="D41" s="9">
        <f>'Family Violence Prevention'!P5</f>
        <v>0</v>
      </c>
      <c r="E41" s="8">
        <f>'Family Violence Prevention'!Q5</f>
        <v>0</v>
      </c>
      <c r="P41"/>
    </row>
    <row r="42" spans="1:16" x14ac:dyDescent="0.25">
      <c r="A42" s="14" t="s">
        <v>181</v>
      </c>
      <c r="B42" s="8">
        <f>'ANA Language Grant'!B5</f>
        <v>0</v>
      </c>
      <c r="C42" s="8">
        <f>'ANA Language Grant'!C5</f>
        <v>0</v>
      </c>
      <c r="D42" s="9">
        <f>'ANA Language Grant'!P5</f>
        <v>0</v>
      </c>
      <c r="E42" s="8">
        <f>'ANA Language Grant'!Q5</f>
        <v>0</v>
      </c>
      <c r="P42"/>
    </row>
    <row r="43" spans="1:16" x14ac:dyDescent="0.25">
      <c r="A43" s="14" t="s">
        <v>182</v>
      </c>
      <c r="B43" s="8">
        <f>'ICWA 22'!B5</f>
        <v>0</v>
      </c>
      <c r="C43" s="8">
        <f>'ICWA 22'!C5</f>
        <v>0</v>
      </c>
      <c r="D43" s="9">
        <f>'ICWA 22'!P5</f>
        <v>0</v>
      </c>
      <c r="E43" s="8">
        <f>'ICWA 22'!Q5</f>
        <v>0</v>
      </c>
      <c r="P43"/>
    </row>
    <row r="44" spans="1:16" x14ac:dyDescent="0.25">
      <c r="A44" s="14" t="s">
        <v>183</v>
      </c>
      <c r="B44" s="8">
        <f>'ICWA 21'!B5</f>
        <v>0</v>
      </c>
      <c r="C44" s="8">
        <f>'ICWA 21'!C5</f>
        <v>0</v>
      </c>
      <c r="D44" s="9">
        <f>'ICWA 21'!P5</f>
        <v>0</v>
      </c>
      <c r="E44" s="8">
        <f>'ICWA 21'!Q5</f>
        <v>0</v>
      </c>
      <c r="P44"/>
    </row>
    <row r="45" spans="1:16" x14ac:dyDescent="0.25">
      <c r="A45" s="14" t="s">
        <v>184</v>
      </c>
      <c r="B45" s="8">
        <f>'ICWA FY19'!B5</f>
        <v>0</v>
      </c>
      <c r="C45" s="8">
        <f>'ICWA FY19'!C5</f>
        <v>0</v>
      </c>
      <c r="D45" s="9">
        <f>'ICWA FY19'!P5</f>
        <v>0</v>
      </c>
      <c r="E45" s="8">
        <f>'ICWA FY19'!Q5</f>
        <v>0</v>
      </c>
      <c r="P45"/>
    </row>
    <row r="46" spans="1:16" x14ac:dyDescent="0.25">
      <c r="A46" s="14" t="s">
        <v>185</v>
      </c>
      <c r="B46" s="8">
        <f>ARP!B5</f>
        <v>0</v>
      </c>
      <c r="C46" s="8">
        <f>ARP!C5</f>
        <v>0</v>
      </c>
      <c r="D46" s="9">
        <f>ARP!P5</f>
        <v>0</v>
      </c>
      <c r="E46" s="8">
        <f>ARP!Q5</f>
        <v>0</v>
      </c>
      <c r="P46"/>
    </row>
    <row r="47" spans="1:16" x14ac:dyDescent="0.25">
      <c r="A47" s="14" t="s">
        <v>186</v>
      </c>
      <c r="B47" s="8">
        <f>'21 BIA'!B5</f>
        <v>0</v>
      </c>
      <c r="C47" s="8">
        <f>'21 BIA'!C5</f>
        <v>0</v>
      </c>
      <c r="D47" s="9">
        <f>'21 BIA'!P5</f>
        <v>0</v>
      </c>
      <c r="E47" s="8">
        <f>'21 BIA'!Q5</f>
        <v>0</v>
      </c>
      <c r="P47"/>
    </row>
    <row r="48" spans="1:16" x14ac:dyDescent="0.25">
      <c r="A48" s="14" t="s">
        <v>187</v>
      </c>
      <c r="B48" s="8">
        <f>'20 BIA'!B5</f>
        <v>0</v>
      </c>
      <c r="C48" s="8">
        <f>'20 BIA'!C5</f>
        <v>0</v>
      </c>
      <c r="D48" s="9">
        <f>'20 BIA'!P5</f>
        <v>0</v>
      </c>
      <c r="E48" s="8">
        <f>'20 BIA'!Q5</f>
        <v>0</v>
      </c>
      <c r="P48"/>
    </row>
    <row r="49" spans="1:16" x14ac:dyDescent="0.25">
      <c r="A49" s="14" t="s">
        <v>188</v>
      </c>
      <c r="B49" s="8">
        <f>'18 BIA'!B5</f>
        <v>0</v>
      </c>
      <c r="C49" s="8">
        <f>'18 BIA'!C5</f>
        <v>0</v>
      </c>
      <c r="D49" s="9">
        <f>'18 BIA'!P5</f>
        <v>0</v>
      </c>
      <c r="E49" s="8">
        <f>'18 BIA'!Q5</f>
        <v>0</v>
      </c>
      <c r="P49"/>
    </row>
    <row r="50" spans="1:16" x14ac:dyDescent="0.25">
      <c r="A50" s="14" t="s">
        <v>189</v>
      </c>
      <c r="B50" s="8">
        <f>'TCC Sanitation Grant'!B5</f>
        <v>0</v>
      </c>
      <c r="C50" s="8">
        <f>'TCC Sanitation Grant'!C5</f>
        <v>0</v>
      </c>
      <c r="D50" s="9">
        <f>'TCC Sanitation Grant'!P5</f>
        <v>0</v>
      </c>
      <c r="E50" s="8">
        <f>'TCC Sanitation Grant'!Q5</f>
        <v>0</v>
      </c>
      <c r="P50"/>
    </row>
    <row r="51" spans="1:16" x14ac:dyDescent="0.25">
      <c r="A51" s="14" t="s">
        <v>190</v>
      </c>
      <c r="B51" s="8">
        <f>'CDC Grant'!B5</f>
        <v>0</v>
      </c>
      <c r="C51" s="8">
        <f>'CDC Grant'!C5</f>
        <v>0</v>
      </c>
      <c r="D51" s="9">
        <f>'CDC Grant'!P5</f>
        <v>0</v>
      </c>
      <c r="E51" s="8">
        <f>'CDC Grant'!Q5</f>
        <v>0</v>
      </c>
      <c r="P51"/>
    </row>
    <row r="52" spans="1:16" x14ac:dyDescent="0.25">
      <c r="A52" s="14" t="s">
        <v>191</v>
      </c>
      <c r="B52" s="8">
        <f>'Tribal Court special'!B5</f>
        <v>0</v>
      </c>
      <c r="C52" s="8">
        <f>'Tribal Court special'!C5</f>
        <v>0</v>
      </c>
      <c r="D52" s="9">
        <f>'Tribal Court special'!P5</f>
        <v>0</v>
      </c>
      <c r="E52" s="8">
        <f>'Tribal Court special'!Q5</f>
        <v>0</v>
      </c>
      <c r="P52"/>
    </row>
    <row r="53" spans="1:16" x14ac:dyDescent="0.25">
      <c r="A53" s="14" t="s">
        <v>192</v>
      </c>
      <c r="B53" s="8">
        <f>'NVC Council Funds'!B5</f>
        <v>0</v>
      </c>
      <c r="C53" s="8">
        <f>'NVC Council Funds'!C5</f>
        <v>0</v>
      </c>
      <c r="D53" s="9">
        <f>'NVC Council Funds'!P5</f>
        <v>0</v>
      </c>
      <c r="E53" s="8">
        <f>'NVC Council Funds'!Q5</f>
        <v>0</v>
      </c>
      <c r="P53"/>
    </row>
    <row r="54" spans="1:16" x14ac:dyDescent="0.25">
      <c r="A54" s="14" t="s">
        <v>193</v>
      </c>
      <c r="B54" s="8">
        <f>'STATE FIRE GRANT'!B5</f>
        <v>0</v>
      </c>
      <c r="C54" s="8">
        <f>'STATE FIRE GRANT'!C5</f>
        <v>0</v>
      </c>
      <c r="D54" s="9">
        <f>'STATE FIRE GRANT'!P5</f>
        <v>0</v>
      </c>
      <c r="E54" s="8">
        <f>'STATE FIRE GRANT'!Q5</f>
        <v>0</v>
      </c>
      <c r="P54"/>
    </row>
    <row r="55" spans="1:16" x14ac:dyDescent="0.25">
      <c r="A55" s="2" t="s">
        <v>194</v>
      </c>
      <c r="B55" s="8">
        <f>'MEAP- Municipal Energy Asst'!B5</f>
        <v>0</v>
      </c>
      <c r="C55" s="8">
        <f>'MEAP- Municipal Energy Asst'!C5</f>
        <v>0</v>
      </c>
      <c r="D55" s="9">
        <f>'MEAP- Municipal Energy Asst'!P5</f>
        <v>0</v>
      </c>
      <c r="E55" s="8">
        <f>'MEAP- Municipal Energy Asst'!Q5</f>
        <v>0</v>
      </c>
      <c r="P55"/>
    </row>
    <row r="56" spans="1:16" x14ac:dyDescent="0.25">
      <c r="A56" s="14" t="s">
        <v>195</v>
      </c>
      <c r="B56" s="8">
        <f>'Tribal Workforce Development'!B5</f>
        <v>0</v>
      </c>
      <c r="C56" s="8">
        <f>'Tribal Workforce Development'!C5</f>
        <v>0</v>
      </c>
      <c r="D56" s="9">
        <f>'Tribal Workforce Development'!P5</f>
        <v>0</v>
      </c>
      <c r="E56" s="8">
        <f>'Tribal Workforce Development'!Q5</f>
        <v>0</v>
      </c>
      <c r="P56"/>
    </row>
    <row r="57" spans="1:16" x14ac:dyDescent="0.25">
      <c r="A57" s="14" t="s">
        <v>197</v>
      </c>
      <c r="B57" s="8">
        <f>QVC!B5</f>
        <v>0</v>
      </c>
      <c r="C57" s="8">
        <f>QVC!C5</f>
        <v>0</v>
      </c>
      <c r="D57" s="9">
        <f>QVC!P5</f>
        <v>0</v>
      </c>
      <c r="E57" s="8">
        <f>QVC!Q5</f>
        <v>0</v>
      </c>
      <c r="P57"/>
    </row>
    <row r="58" spans="1:16" x14ac:dyDescent="0.25">
      <c r="A58" s="14" t="s">
        <v>198</v>
      </c>
      <c r="B58" s="8">
        <f>'COVID-19'!B5</f>
        <v>0</v>
      </c>
      <c r="C58" s="8">
        <f>'COVID-19'!C5</f>
        <v>0</v>
      </c>
      <c r="D58" s="9">
        <f>'COVID-19'!P5</f>
        <v>0</v>
      </c>
      <c r="E58" s="8">
        <f>'COVID-19'!Q5</f>
        <v>0</v>
      </c>
      <c r="P58"/>
    </row>
    <row r="59" spans="1:16" x14ac:dyDescent="0.25">
      <c r="A59" s="14" t="s">
        <v>199</v>
      </c>
      <c r="B59" s="8">
        <f>'NVC Repalace and Repair'!B5</f>
        <v>0</v>
      </c>
      <c r="C59" s="8">
        <f>'NVC Repalace and Repair'!C5</f>
        <v>0</v>
      </c>
      <c r="D59" s="9">
        <f>'NVC Repalace and Repair'!P5</f>
        <v>0</v>
      </c>
      <c r="E59" s="8">
        <f>'NVC Repalace and Repair'!Q5</f>
        <v>0</v>
      </c>
      <c r="P59"/>
    </row>
    <row r="60" spans="1:16" x14ac:dyDescent="0.25">
      <c r="A60" s="14" t="s">
        <v>200</v>
      </c>
      <c r="B60" s="8">
        <f>'CARES TREASURY'!B5</f>
        <v>0</v>
      </c>
      <c r="C60" s="8">
        <f>'CARES TREASURY'!C5</f>
        <v>0</v>
      </c>
      <c r="D60" s="9">
        <f>'CARES TREASURY'!P5</f>
        <v>0</v>
      </c>
      <c r="E60" s="8">
        <f>'CARES TREASURY'!Q5</f>
        <v>0</v>
      </c>
      <c r="P60"/>
    </row>
    <row r="61" spans="1:16" x14ac:dyDescent="0.25">
      <c r="A61" s="14" t="s">
        <v>201</v>
      </c>
      <c r="B61" s="8">
        <f>'Council Operations'!B5</f>
        <v>0</v>
      </c>
      <c r="C61" s="8">
        <f>'Council Operations'!C5</f>
        <v>0</v>
      </c>
      <c r="D61" s="9">
        <f>'Council Operations'!P5</f>
        <v>0</v>
      </c>
      <c r="E61" s="8">
        <f>'Council Operations'!Q5</f>
        <v>0</v>
      </c>
      <c r="P61"/>
    </row>
    <row r="62" spans="1:16" x14ac:dyDescent="0.25">
      <c r="A62" s="14" t="s">
        <v>204</v>
      </c>
      <c r="B62" s="8">
        <f>'(BLANK)'!B5</f>
        <v>0</v>
      </c>
      <c r="C62" s="8">
        <f>'(BLANK)'!C5</f>
        <v>0</v>
      </c>
      <c r="D62" s="9">
        <f>'(BLANK)'!P5</f>
        <v>0</v>
      </c>
      <c r="E62" s="8">
        <f>'(BLANK)'!Q5</f>
        <v>0</v>
      </c>
      <c r="P62"/>
    </row>
    <row r="63" spans="1:16" x14ac:dyDescent="0.25">
      <c r="A63" s="14" t="s">
        <v>205</v>
      </c>
      <c r="B63" s="8">
        <f>'(BLANK 2)'!B5</f>
        <v>0</v>
      </c>
      <c r="C63" s="8">
        <f>'(BLANK 2)'!C5</f>
        <v>0</v>
      </c>
      <c r="D63" s="9">
        <f>'(BLANK 2)'!P5</f>
        <v>0</v>
      </c>
      <c r="E63" s="8">
        <f>'(BLANK 2)'!Q5</f>
        <v>0</v>
      </c>
      <c r="P63"/>
    </row>
    <row r="64" spans="1:16" x14ac:dyDescent="0.25">
      <c r="A64" s="10" t="s">
        <v>174</v>
      </c>
      <c r="B64" s="16">
        <f>SUM(B37:B61)</f>
        <v>0</v>
      </c>
      <c r="C64" s="16">
        <f>SUM(C37:C61)</f>
        <v>0</v>
      </c>
      <c r="D64" s="16">
        <f>SUM(D37:D61)</f>
        <v>0</v>
      </c>
      <c r="E64" s="16">
        <f>SUM(E37:E61)</f>
        <v>0</v>
      </c>
      <c r="P64"/>
    </row>
    <row r="65" spans="1:16" x14ac:dyDescent="0.25">
      <c r="A65" s="5" t="s">
        <v>175</v>
      </c>
      <c r="B65" s="15">
        <f>+B33-B64</f>
        <v>0</v>
      </c>
      <c r="C65" s="15">
        <f>+C33-C64</f>
        <v>0</v>
      </c>
      <c r="D65" s="15">
        <f>+D33-D64</f>
        <v>0</v>
      </c>
      <c r="E65" s="15">
        <f>+E33-E64</f>
        <v>0</v>
      </c>
      <c r="P65"/>
    </row>
    <row r="66" spans="1:16" x14ac:dyDescent="0.25">
      <c r="D66" s="8"/>
      <c r="E66" s="8"/>
      <c r="F66" s="8"/>
      <c r="G66" s="8"/>
      <c r="H66" s="8"/>
      <c r="I66" s="8"/>
      <c r="J66" s="8"/>
      <c r="K66" s="7"/>
      <c r="L66" s="7"/>
      <c r="M66" s="7"/>
      <c r="N66" s="8"/>
      <c r="O66" s="8"/>
      <c r="P66" s="9"/>
    </row>
    <row r="67" spans="1:16" x14ac:dyDescent="0.25">
      <c r="D67" s="8"/>
      <c r="E67" s="8"/>
      <c r="F67" s="8"/>
      <c r="G67" s="8"/>
      <c r="H67" s="8"/>
      <c r="I67" s="8"/>
      <c r="J67" s="8"/>
      <c r="K67" s="7"/>
      <c r="L67" s="7"/>
      <c r="M67" s="7"/>
      <c r="N67" s="8"/>
      <c r="O67" s="8"/>
      <c r="P67" s="9"/>
    </row>
    <row r="68" spans="1:16" x14ac:dyDescent="0.25"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9"/>
    </row>
    <row r="69" spans="1:16" x14ac:dyDescent="0.25"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9"/>
    </row>
    <row r="70" spans="1:16" x14ac:dyDescent="0.25"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9"/>
    </row>
    <row r="71" spans="1:16" x14ac:dyDescent="0.25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9"/>
    </row>
    <row r="72" spans="1:16" x14ac:dyDescent="0.25"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9"/>
    </row>
    <row r="73" spans="1:16" x14ac:dyDescent="0.25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9"/>
    </row>
    <row r="74" spans="1:16" x14ac:dyDescent="0.25"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9"/>
    </row>
    <row r="75" spans="1:16" x14ac:dyDescent="0.25"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9"/>
    </row>
    <row r="76" spans="1:16" x14ac:dyDescent="0.25"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</row>
    <row r="77" spans="1:16" x14ac:dyDescent="0.25"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9"/>
    </row>
    <row r="78" spans="1:16" x14ac:dyDescent="0.25"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9"/>
    </row>
    <row r="79" spans="1:16" x14ac:dyDescent="0.25"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9"/>
    </row>
    <row r="80" spans="1:16" x14ac:dyDescent="0.25"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9"/>
    </row>
    <row r="81" spans="1:16" x14ac:dyDescent="0.25"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9"/>
    </row>
    <row r="82" spans="1:16" x14ac:dyDescent="0.25"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9"/>
    </row>
    <row r="83" spans="1:16" x14ac:dyDescent="0.25">
      <c r="A83" s="14"/>
      <c r="B83" s="14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9"/>
    </row>
    <row r="84" spans="1:16" x14ac:dyDescent="0.25">
      <c r="A84" s="14"/>
      <c r="B84" s="14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9"/>
    </row>
    <row r="85" spans="1:16" x14ac:dyDescent="0.25"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9"/>
    </row>
    <row r="86" spans="1:16" x14ac:dyDescent="0.25">
      <c r="A86" s="14"/>
      <c r="B86" s="14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9"/>
    </row>
  </sheetData>
  <pageMargins left="0.7" right="0.7" top="0.75" bottom="0.75" header="0.3" footer="0.3"/>
  <pageSetup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0"/>
  <sheetViews>
    <sheetView workbookViewId="0">
      <selection activeCell="C4" sqref="C4:C7"/>
    </sheetView>
  </sheetViews>
  <sheetFormatPr defaultRowHeight="15" x14ac:dyDescent="0.25"/>
  <cols>
    <col min="1" max="1" width="32.85546875" style="2" customWidth="1"/>
    <col min="2" max="2" width="10.5703125" bestFit="1" customWidth="1"/>
    <col min="3" max="3" width="12.7109375" bestFit="1" customWidth="1"/>
    <col min="4" max="5" width="12.42578125" bestFit="1" customWidth="1"/>
    <col min="6" max="6" width="11.7109375" bestFit="1" customWidth="1"/>
    <col min="7" max="10" width="12.42578125" bestFit="1" customWidth="1"/>
    <col min="11" max="11" width="11.28515625" customWidth="1"/>
    <col min="12" max="12" width="11.7109375" bestFit="1" customWidth="1"/>
    <col min="13" max="13" width="13" customWidth="1"/>
    <col min="14" max="14" width="11.7109375" bestFit="1" customWidth="1"/>
    <col min="15" max="15" width="14.140625" style="2" customWidth="1"/>
    <col min="16" max="16" width="13.85546875" customWidth="1"/>
  </cols>
  <sheetData>
    <row r="1" spans="1:17" ht="45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</row>
    <row r="3" spans="1:17" x14ac:dyDescent="0.25">
      <c r="A3" s="13" t="s">
        <v>51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81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52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83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84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  <c r="P8" s="8"/>
    </row>
    <row r="9" spans="1:17" x14ac:dyDescent="0.25"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  <c r="P9" s="8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  <c r="P10" s="8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  <c r="P11" s="8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8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8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  <c r="P14" s="8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8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8"/>
    </row>
    <row r="17" spans="1:16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  <c r="P17" s="8"/>
    </row>
    <row r="18" spans="1:16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  <c r="P18" s="8"/>
    </row>
    <row r="19" spans="1:16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8"/>
    </row>
    <row r="20" spans="1:16" x14ac:dyDescent="0.25">
      <c r="A20" s="14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  <c r="P20" s="8"/>
    </row>
    <row r="21" spans="1:16" x14ac:dyDescent="0.25">
      <c r="A21" s="14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  <c r="P21" s="8"/>
    </row>
    <row r="22" spans="1:16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8"/>
    </row>
    <row r="23" spans="1:16" x14ac:dyDescent="0.25">
      <c r="A23" s="14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  <c r="P23" s="8"/>
    </row>
    <row r="24" spans="1:1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8"/>
    </row>
    <row r="25" spans="1:16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  <c r="P25" s="8"/>
    </row>
    <row r="26" spans="1:1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  <c r="P26" s="8"/>
    </row>
    <row r="27" spans="1:16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  <c r="P27" s="8"/>
    </row>
    <row r="28" spans="1:16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8"/>
    </row>
    <row r="29" spans="1:16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  <c r="P29" s="8"/>
    </row>
    <row r="30" spans="1:16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8"/>
    </row>
  </sheetData>
  <sortState xmlns:xlrd2="http://schemas.microsoft.com/office/spreadsheetml/2017/richdata2" ref="A7:A28">
    <sortCondition ref="A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4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5"/>
      <c r="Q2" s="4"/>
    </row>
    <row r="3" spans="1:17" x14ac:dyDescent="0.25">
      <c r="A3" s="13" t="s">
        <v>53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85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54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86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87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  <row r="33" spans="3:15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9"/>
    </row>
    <row r="34" spans="3:15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</row>
  </sheetData>
  <sortState xmlns:xlrd2="http://schemas.microsoft.com/office/spreadsheetml/2017/richdata2" ref="A6:A30">
    <sortCondition ref="A6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1B0F8-6716-4701-985A-38B020236ECD}">
  <dimension ref="A1:Q31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13" t="s">
        <v>55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>SUM(D3:O3)</f>
        <v>0</v>
      </c>
      <c r="Q3" s="8">
        <f>SUM(P3-C3)</f>
        <v>0</v>
      </c>
    </row>
    <row r="4" spans="1:17" x14ac:dyDescent="0.25">
      <c r="A4" s="10" t="s">
        <v>88</v>
      </c>
      <c r="B4" s="11">
        <f t="shared" ref="B4:C4" si="0">SUM(B3:B3)</f>
        <v>0</v>
      </c>
      <c r="C4" s="11">
        <f t="shared" si="0"/>
        <v>0</v>
      </c>
      <c r="D4" s="11">
        <f t="shared" ref="D4:O4" si="1">SUM(D3:D3)</f>
        <v>0</v>
      </c>
      <c r="E4" s="11">
        <f t="shared" si="1"/>
        <v>0</v>
      </c>
      <c r="F4" s="11">
        <f t="shared" si="1"/>
        <v>0</v>
      </c>
      <c r="G4" s="11">
        <f t="shared" si="1"/>
        <v>0</v>
      </c>
      <c r="H4" s="11">
        <f t="shared" si="1"/>
        <v>0</v>
      </c>
      <c r="I4" s="11">
        <f t="shared" si="1"/>
        <v>0</v>
      </c>
      <c r="J4" s="11">
        <f t="shared" si="1"/>
        <v>0</v>
      </c>
      <c r="K4" s="11">
        <f t="shared" si="1"/>
        <v>0</v>
      </c>
      <c r="L4" s="11">
        <f t="shared" si="1"/>
        <v>0</v>
      </c>
      <c r="M4" s="11">
        <f t="shared" si="1"/>
        <v>0</v>
      </c>
      <c r="N4" s="11">
        <f t="shared" si="1"/>
        <v>0</v>
      </c>
      <c r="O4" s="11">
        <f t="shared" si="1"/>
        <v>0</v>
      </c>
      <c r="P4" s="12">
        <f>SUM(D4:O4)</f>
        <v>0</v>
      </c>
      <c r="Q4" s="8"/>
    </row>
    <row r="5" spans="1:17" x14ac:dyDescent="0.25">
      <c r="A5" s="13" t="s">
        <v>56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>SUM(D5:O5)</f>
        <v>0</v>
      </c>
      <c r="Q5" s="8">
        <f>SUM(P5-C5)</f>
        <v>0</v>
      </c>
    </row>
    <row r="6" spans="1:17" x14ac:dyDescent="0.25">
      <c r="A6" s="10" t="s">
        <v>86</v>
      </c>
      <c r="B6" s="11">
        <f t="shared" ref="B6:C6" si="2">SUM(B5:B5)</f>
        <v>0</v>
      </c>
      <c r="C6" s="11">
        <f t="shared" si="2"/>
        <v>0</v>
      </c>
      <c r="D6" s="11">
        <f>SUM(D5:D5)</f>
        <v>0</v>
      </c>
      <c r="E6" s="11">
        <f>SUM(E5:E5)</f>
        <v>0</v>
      </c>
      <c r="F6" s="11">
        <f t="shared" ref="F6:O6" si="3">SUM(F5:F5)</f>
        <v>0</v>
      </c>
      <c r="G6" s="11">
        <f t="shared" si="3"/>
        <v>0</v>
      </c>
      <c r="H6" s="11">
        <f t="shared" si="3"/>
        <v>0</v>
      </c>
      <c r="I6" s="11">
        <f t="shared" si="3"/>
        <v>0</v>
      </c>
      <c r="J6" s="11">
        <f t="shared" si="3"/>
        <v>0</v>
      </c>
      <c r="K6" s="11">
        <f t="shared" si="3"/>
        <v>0</v>
      </c>
      <c r="L6" s="11">
        <f t="shared" si="3"/>
        <v>0</v>
      </c>
      <c r="M6" s="11">
        <f t="shared" si="3"/>
        <v>0</v>
      </c>
      <c r="N6" s="11">
        <f t="shared" si="3"/>
        <v>0</v>
      </c>
      <c r="O6" s="11">
        <f t="shared" si="3"/>
        <v>0</v>
      </c>
      <c r="P6" s="12">
        <f>SUM(D6:O6)</f>
        <v>0</v>
      </c>
      <c r="Q6" s="12">
        <f>SUM(E6:P6)</f>
        <v>0</v>
      </c>
    </row>
    <row r="7" spans="1:17" x14ac:dyDescent="0.25">
      <c r="A7" s="5" t="s">
        <v>87</v>
      </c>
      <c r="B7" s="15">
        <f t="shared" ref="B7:C7" si="4">+B4-B6</f>
        <v>0</v>
      </c>
      <c r="C7" s="15">
        <f t="shared" si="4"/>
        <v>0</v>
      </c>
      <c r="D7" s="15">
        <f t="shared" ref="D7:O7" si="5">+D4-D6</f>
        <v>0</v>
      </c>
      <c r="E7" s="15">
        <f t="shared" si="5"/>
        <v>0</v>
      </c>
      <c r="F7" s="15">
        <f t="shared" si="5"/>
        <v>0</v>
      </c>
      <c r="G7" s="15">
        <f t="shared" si="5"/>
        <v>0</v>
      </c>
      <c r="H7" s="15">
        <f t="shared" si="5"/>
        <v>0</v>
      </c>
      <c r="I7" s="15">
        <f t="shared" si="5"/>
        <v>0</v>
      </c>
      <c r="J7" s="15">
        <f t="shared" si="5"/>
        <v>0</v>
      </c>
      <c r="K7" s="15">
        <f t="shared" si="5"/>
        <v>0</v>
      </c>
      <c r="L7" s="15">
        <f t="shared" si="5"/>
        <v>0</v>
      </c>
      <c r="M7" s="15">
        <f t="shared" si="5"/>
        <v>0</v>
      </c>
      <c r="N7" s="15">
        <f t="shared" si="5"/>
        <v>0</v>
      </c>
      <c r="O7" s="15">
        <f t="shared" si="5"/>
        <v>0</v>
      </c>
      <c r="P7" s="16">
        <f>SUM(D7:O7)</f>
        <v>0</v>
      </c>
      <c r="Q7" s="16">
        <f>SUM(E7:P7)</f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0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13" t="s">
        <v>57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ht="30" x14ac:dyDescent="0.25">
      <c r="A4" s="10" t="s">
        <v>89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58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ht="30" x14ac:dyDescent="0.25">
      <c r="A6" s="10" t="s">
        <v>90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ht="30" x14ac:dyDescent="0.25">
      <c r="A7" s="5" t="s">
        <v>91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27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60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92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59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93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94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78F66-B681-4768-A8AC-D7A85BBF62FF}">
  <dimension ref="A1:Q32"/>
  <sheetViews>
    <sheetView workbookViewId="0">
      <selection activeCell="C4" sqref="C4:C7"/>
    </sheetView>
  </sheetViews>
  <sheetFormatPr defaultColWidth="9.140625" defaultRowHeight="15" x14ac:dyDescent="0.25"/>
  <cols>
    <col min="1" max="1" width="36.140625" style="2" customWidth="1"/>
    <col min="2" max="2" width="12.5703125" style="8" bestFit="1" customWidth="1"/>
    <col min="3" max="4" width="11.5703125" bestFit="1" customWidth="1"/>
    <col min="5" max="5" width="12.28515625" bestFit="1" customWidth="1"/>
    <col min="6" max="6" width="11.5703125" bestFit="1" customWidth="1"/>
    <col min="7" max="7" width="12.28515625" bestFit="1" customWidth="1"/>
    <col min="8" max="8" width="11.5703125" bestFit="1" customWidth="1"/>
    <col min="9" max="10" width="12.28515625" bestFit="1" customWidth="1"/>
    <col min="11" max="11" width="12.5703125" bestFit="1" customWidth="1"/>
    <col min="12" max="12" width="12.28515625" bestFit="1" customWidth="1"/>
    <col min="13" max="13" width="12.7109375" customWidth="1"/>
    <col min="14" max="14" width="13.5703125" customWidth="1"/>
    <col min="15" max="15" width="14.140625" style="2" customWidth="1"/>
    <col min="16" max="16" width="17.85546875" customWidth="1"/>
  </cols>
  <sheetData>
    <row r="1" spans="1:17" ht="30" x14ac:dyDescent="0.25">
      <c r="A1" s="1" t="s">
        <v>0</v>
      </c>
      <c r="B1" s="1" t="s">
        <v>227</v>
      </c>
      <c r="C1" t="s">
        <v>27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2" t="s">
        <v>13</v>
      </c>
      <c r="Q1" t="s">
        <v>14</v>
      </c>
    </row>
    <row r="2" spans="1:17" x14ac:dyDescent="0.25">
      <c r="A2" s="3" t="s">
        <v>15</v>
      </c>
      <c r="B2" s="3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6"/>
      <c r="Q2" s="15"/>
    </row>
    <row r="3" spans="1:17" x14ac:dyDescent="0.25">
      <c r="A3" s="6" t="s">
        <v>63</v>
      </c>
      <c r="B3" s="13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>
        <f t="shared" ref="P3:Q7" si="0">SUM(D3:O3)</f>
        <v>0</v>
      </c>
      <c r="Q3" s="8">
        <f>SUM(P3-C3)</f>
        <v>0</v>
      </c>
    </row>
    <row r="4" spans="1:17" x14ac:dyDescent="0.25">
      <c r="A4" s="10" t="s">
        <v>98</v>
      </c>
      <c r="B4" s="11">
        <f t="shared" ref="B4:C4" si="1">SUM(B3:B3)</f>
        <v>0</v>
      </c>
      <c r="C4" s="11">
        <f t="shared" si="1"/>
        <v>0</v>
      </c>
      <c r="D4" s="11">
        <f t="shared" ref="D4:O4" si="2">SUM(D3:D3)</f>
        <v>0</v>
      </c>
      <c r="E4" s="11">
        <f t="shared" si="2"/>
        <v>0</v>
      </c>
      <c r="F4" s="11">
        <f t="shared" si="2"/>
        <v>0</v>
      </c>
      <c r="G4" s="11">
        <f t="shared" si="2"/>
        <v>0</v>
      </c>
      <c r="H4" s="11">
        <f t="shared" si="2"/>
        <v>0</v>
      </c>
      <c r="I4" s="11">
        <f t="shared" si="2"/>
        <v>0</v>
      </c>
      <c r="J4" s="11">
        <f t="shared" si="2"/>
        <v>0</v>
      </c>
      <c r="K4" s="11">
        <f t="shared" si="2"/>
        <v>0</v>
      </c>
      <c r="L4" s="11">
        <f t="shared" si="2"/>
        <v>0</v>
      </c>
      <c r="M4" s="11">
        <f t="shared" si="2"/>
        <v>0</v>
      </c>
      <c r="N4" s="11">
        <f t="shared" si="2"/>
        <v>0</v>
      </c>
      <c r="O4" s="11">
        <f t="shared" si="2"/>
        <v>0</v>
      </c>
      <c r="P4" s="12">
        <f t="shared" si="0"/>
        <v>0</v>
      </c>
      <c r="Q4" s="8"/>
    </row>
    <row r="5" spans="1:17" x14ac:dyDescent="0.25">
      <c r="A5" s="13" t="s">
        <v>64</v>
      </c>
      <c r="B5" s="13"/>
      <c r="C5" s="1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>
        <f t="shared" si="0"/>
        <v>0</v>
      </c>
      <c r="Q5" s="8">
        <f>SUM(P5-C5)</f>
        <v>0</v>
      </c>
    </row>
    <row r="6" spans="1:17" x14ac:dyDescent="0.25">
      <c r="A6" s="10" t="s">
        <v>99</v>
      </c>
      <c r="B6" s="11">
        <f t="shared" ref="B6:C6" si="3">SUM(B5:B5)</f>
        <v>0</v>
      </c>
      <c r="C6" s="11">
        <f t="shared" si="3"/>
        <v>0</v>
      </c>
      <c r="D6" s="11">
        <f>SUM(D5:D5)</f>
        <v>0</v>
      </c>
      <c r="E6" s="11">
        <f>SUM(E5:E5)</f>
        <v>0</v>
      </c>
      <c r="F6" s="11">
        <f t="shared" ref="F6:O6" si="4">SUM(F5:F5)</f>
        <v>0</v>
      </c>
      <c r="G6" s="11">
        <f t="shared" si="4"/>
        <v>0</v>
      </c>
      <c r="H6" s="11">
        <f t="shared" si="4"/>
        <v>0</v>
      </c>
      <c r="I6" s="11">
        <f t="shared" si="4"/>
        <v>0</v>
      </c>
      <c r="J6" s="11">
        <f t="shared" si="4"/>
        <v>0</v>
      </c>
      <c r="K6" s="11">
        <f t="shared" si="4"/>
        <v>0</v>
      </c>
      <c r="L6" s="11">
        <f t="shared" si="4"/>
        <v>0</v>
      </c>
      <c r="M6" s="11">
        <f t="shared" si="4"/>
        <v>0</v>
      </c>
      <c r="N6" s="11">
        <f t="shared" si="4"/>
        <v>0</v>
      </c>
      <c r="O6" s="11">
        <f t="shared" si="4"/>
        <v>0</v>
      </c>
      <c r="P6" s="12">
        <f t="shared" si="0"/>
        <v>0</v>
      </c>
      <c r="Q6" s="12">
        <f t="shared" si="0"/>
        <v>0</v>
      </c>
    </row>
    <row r="7" spans="1:17" x14ac:dyDescent="0.25">
      <c r="A7" s="5" t="s">
        <v>100</v>
      </c>
      <c r="B7" s="15">
        <f t="shared" ref="B7:C7" si="5">+B4-B6</f>
        <v>0</v>
      </c>
      <c r="C7" s="15">
        <f t="shared" si="5"/>
        <v>0</v>
      </c>
      <c r="D7" s="15">
        <f t="shared" ref="D7:O7" si="6">+D4-D6</f>
        <v>0</v>
      </c>
      <c r="E7" s="15">
        <f t="shared" si="6"/>
        <v>0</v>
      </c>
      <c r="F7" s="15">
        <f t="shared" si="6"/>
        <v>0</v>
      </c>
      <c r="G7" s="15">
        <f t="shared" si="6"/>
        <v>0</v>
      </c>
      <c r="H7" s="15">
        <f t="shared" si="6"/>
        <v>0</v>
      </c>
      <c r="I7" s="15">
        <f t="shared" si="6"/>
        <v>0</v>
      </c>
      <c r="J7" s="15">
        <f t="shared" si="6"/>
        <v>0</v>
      </c>
      <c r="K7" s="15">
        <f t="shared" si="6"/>
        <v>0</v>
      </c>
      <c r="L7" s="15">
        <f t="shared" si="6"/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6">
        <f t="shared" si="0"/>
        <v>0</v>
      </c>
      <c r="Q7" s="16">
        <f t="shared" si="0"/>
        <v>0</v>
      </c>
    </row>
    <row r="8" spans="1:17" x14ac:dyDescent="0.25">
      <c r="C8" s="8"/>
      <c r="D8" s="8"/>
      <c r="E8" s="8"/>
      <c r="F8" s="8"/>
      <c r="G8" s="8"/>
      <c r="H8" s="8"/>
      <c r="I8" s="8"/>
      <c r="J8" s="7"/>
      <c r="K8" s="7"/>
      <c r="L8" s="7"/>
      <c r="M8" s="8"/>
      <c r="N8" s="8"/>
      <c r="O8" s="9"/>
    </row>
    <row r="9" spans="1:17" x14ac:dyDescent="0.25">
      <c r="C9" s="8"/>
      <c r="D9" s="8"/>
      <c r="E9" s="8"/>
      <c r="F9" s="8"/>
      <c r="G9" s="8"/>
      <c r="H9" s="8"/>
      <c r="I9" s="8"/>
      <c r="J9" s="7"/>
      <c r="K9" s="7"/>
      <c r="L9" s="7"/>
      <c r="M9" s="8"/>
      <c r="N9" s="8"/>
      <c r="O9" s="9"/>
    </row>
    <row r="10" spans="1:17" x14ac:dyDescent="0.2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7" x14ac:dyDescent="0.2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9"/>
    </row>
    <row r="12" spans="1:17" x14ac:dyDescent="0.2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1:17" x14ac:dyDescent="0.2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</row>
    <row r="14" spans="1:17" x14ac:dyDescent="0.2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9"/>
    </row>
    <row r="15" spans="1:17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</row>
    <row r="16" spans="1:17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</row>
    <row r="17" spans="1:15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9"/>
    </row>
    <row r="18" spans="1:15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  <row r="19" spans="1:15" x14ac:dyDescent="0.25"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</row>
    <row r="20" spans="1:15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9"/>
    </row>
    <row r="21" spans="1:15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9"/>
    </row>
    <row r="22" spans="1:15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</row>
    <row r="23" spans="1:15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9"/>
    </row>
    <row r="24" spans="1:15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</row>
    <row r="25" spans="1:15" x14ac:dyDescent="0.25">
      <c r="A25" s="14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9"/>
    </row>
    <row r="26" spans="1:15" x14ac:dyDescent="0.25">
      <c r="A26" s="14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9"/>
    </row>
    <row r="27" spans="1:15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9"/>
    </row>
    <row r="28" spans="1:15" x14ac:dyDescent="0.25">
      <c r="A28" s="14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</row>
    <row r="29" spans="1:15" x14ac:dyDescent="0.25">
      <c r="A29" s="14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9"/>
    </row>
    <row r="30" spans="1:15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</row>
    <row r="31" spans="1:15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</row>
    <row r="32" spans="1:15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1</vt:i4>
      </vt:variant>
    </vt:vector>
  </HeadingPairs>
  <TitlesOfParts>
    <vt:vector size="31" baseType="lpstr">
      <vt:lpstr>General Fund</vt:lpstr>
      <vt:lpstr>WaterSewer</vt:lpstr>
      <vt:lpstr>Family Violences Spp</vt:lpstr>
      <vt:lpstr>NALEMP</vt:lpstr>
      <vt:lpstr>IGAP</vt:lpstr>
      <vt:lpstr>IGAP 21</vt:lpstr>
      <vt:lpstr>Family Violence Prevention</vt:lpstr>
      <vt:lpstr>ANA Language Grant</vt:lpstr>
      <vt:lpstr>ICWA 22</vt:lpstr>
      <vt:lpstr>ICWA 21</vt:lpstr>
      <vt:lpstr>ICWA FY19</vt:lpstr>
      <vt:lpstr>ARP</vt:lpstr>
      <vt:lpstr>21 BIA</vt:lpstr>
      <vt:lpstr>20 BIA</vt:lpstr>
      <vt:lpstr>18 BIA</vt:lpstr>
      <vt:lpstr>TCC Sanitation Grant</vt:lpstr>
      <vt:lpstr>CDC Grant</vt:lpstr>
      <vt:lpstr>Tribal Court special</vt:lpstr>
      <vt:lpstr>NVC Council Funds</vt:lpstr>
      <vt:lpstr>STATE FIRE GRANT</vt:lpstr>
      <vt:lpstr>MEAP- Municipal Energy Asst</vt:lpstr>
      <vt:lpstr>Tribal Workforce Development</vt:lpstr>
      <vt:lpstr>QVC</vt:lpstr>
      <vt:lpstr>COVID-19</vt:lpstr>
      <vt:lpstr>NVC Repalace and Repair</vt:lpstr>
      <vt:lpstr>CARES TREASURY</vt:lpstr>
      <vt:lpstr>Council Operations</vt:lpstr>
      <vt:lpstr>(BLANK)</vt:lpstr>
      <vt:lpstr>(BLANK 2)</vt:lpstr>
      <vt:lpstr>Budget Totals</vt:lpstr>
      <vt:lpstr>'General Fund'!Print_Area</vt:lpstr>
    </vt:vector>
  </TitlesOfParts>
  <Company>Tanana Chiefs Conference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Babcock</dc:creator>
  <cp:lastModifiedBy>Smyth, Brendan W A (CED)</cp:lastModifiedBy>
  <cp:lastPrinted>2024-09-12T21:50:46Z</cp:lastPrinted>
  <dcterms:created xsi:type="dcterms:W3CDTF">2019-11-05T02:11:32Z</dcterms:created>
  <dcterms:modified xsi:type="dcterms:W3CDTF">2024-09-12T22:01:45Z</dcterms:modified>
</cp:coreProperties>
</file>